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07 Audit\LONG TERM CARE FACILITIES\LTC FACILITIES 2025\FRV 2025\Forms, Instructions\"/>
    </mc:Choice>
  </mc:AlternateContent>
  <xr:revisionPtr revIDLastSave="0" documentId="13_ncr:1_{549F4AE8-7AE6-4924-94CC-20A34A4FC5C1}" xr6:coauthVersionLast="47" xr6:coauthVersionMax="47" xr10:uidLastSave="{00000000-0000-0000-0000-000000000000}"/>
  <bookViews>
    <workbookView xWindow="-57720" yWindow="-45" windowWidth="29040" windowHeight="15720" tabRatio="879" xr2:uid="{00000000-000D-0000-FFFF-FFFF00000000}"/>
  </bookViews>
  <sheets>
    <sheet name="Sch 1 Fac Info" sheetId="3" r:id="rId1"/>
    <sheet name="Sch 2 Add Replace Beds" sheetId="39" r:id="rId2"/>
    <sheet name="Sch 3-Major Renovation 1" sheetId="40" r:id="rId3"/>
    <sheet name="Sch 3-Major Renovation 2" sheetId="51" r:id="rId4"/>
    <sheet name="Sch 3-Major Renovation 3" sheetId="52" r:id="rId5"/>
    <sheet name="Sch 3-Major Renovation 4" sheetId="53" r:id="rId6"/>
    <sheet name="Sch 4-Sum of Supp Doc &amp; Recon" sheetId="43" r:id="rId7"/>
    <sheet name="Sch-5 Sup Doc Batch Cover Page" sheetId="44" r:id="rId8"/>
    <sheet name="Sch 6-FRV &amp; PT Summary " sheetId="21" r:id="rId9"/>
    <sheet name="Sch 6a-Real Property Insurance" sheetId="54" r:id="rId10"/>
  </sheets>
  <definedNames>
    <definedName name="_xlnm._FilterDatabase" localSheetId="2" hidden="1">'Sch 3-Major Renovation 1'!$A$16:$I$87</definedName>
    <definedName name="_xlnm._FilterDatabase" localSheetId="3" hidden="1">'Sch 3-Major Renovation 2'!$A$16:$J$87</definedName>
    <definedName name="_xlnm._FilterDatabase" localSheetId="4" hidden="1">'Sch 3-Major Renovation 3'!$A$16:$J$87</definedName>
    <definedName name="_xlnm._FilterDatabase" localSheetId="5" hidden="1">'Sch 3-Major Renovation 4'!$A$16:$J$87</definedName>
    <definedName name="IF" localSheetId="3">#REF!</definedName>
    <definedName name="IF" localSheetId="4">#REF!</definedName>
    <definedName name="IF" localSheetId="5">#REF!</definedName>
    <definedName name="IF">#REF!</definedName>
    <definedName name="ISERROR" localSheetId="3">#REF!</definedName>
    <definedName name="ISERROR" localSheetId="4">#REF!</definedName>
    <definedName name="ISERROR" localSheetId="5">#REF!</definedName>
    <definedName name="ISERROR">#REF!</definedName>
    <definedName name="_xlnm.Print_Area" localSheetId="0">'Sch 1 Fac Info'!$A$1:$K$51</definedName>
    <definedName name="_xlnm.Print_Area" localSheetId="2">'Sch 3-Major Renovation 1'!$A$1:$I$91</definedName>
    <definedName name="_xlnm.Print_Area" localSheetId="3">'Sch 3-Major Renovation 2'!$A$1:$I$91</definedName>
    <definedName name="_xlnm.Print_Area" localSheetId="4">'Sch 3-Major Renovation 3'!$A$1:$I$91</definedName>
    <definedName name="_xlnm.Print_Area" localSheetId="5">'Sch 3-Major Renovation 4'!$A$1:$I$91</definedName>
    <definedName name="_xlnm.Print_Titles" localSheetId="2">'Sch 3-Major Renovation 1'!$1:$17</definedName>
    <definedName name="_xlnm.Print_Titles" localSheetId="3">'Sch 3-Major Renovation 2'!$1:$17</definedName>
    <definedName name="_xlnm.Print_Titles" localSheetId="4">'Sch 3-Major Renovation 3'!$1:$17</definedName>
    <definedName name="_xlnm.Print_Titles" localSheetId="5">'Sch 3-Major Renovation 4'!$1:$17</definedName>
    <definedName name="_xlnm.Print_Titles" localSheetId="6">'Sch 4-Sum of Supp Doc &amp; Recon'!$1:$15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54" l="1"/>
  <c r="C15" i="54"/>
  <c r="E28" i="21" l="1"/>
  <c r="G87" i="53" l="1"/>
  <c r="I87" i="53" s="1"/>
  <c r="G86" i="53"/>
  <c r="I86" i="53" s="1"/>
  <c r="G85" i="53"/>
  <c r="I85" i="53" s="1"/>
  <c r="G84" i="53"/>
  <c r="I84" i="53" s="1"/>
  <c r="G83" i="53"/>
  <c r="I83" i="53" s="1"/>
  <c r="G82" i="53"/>
  <c r="I82" i="53" s="1"/>
  <c r="I81" i="53"/>
  <c r="G81" i="53"/>
  <c r="I80" i="53"/>
  <c r="G80" i="53"/>
  <c r="G79" i="53"/>
  <c r="I79" i="53" s="1"/>
  <c r="G78" i="53"/>
  <c r="I78" i="53" s="1"/>
  <c r="I77" i="53"/>
  <c r="G77" i="53"/>
  <c r="I76" i="53"/>
  <c r="G76" i="53"/>
  <c r="G75" i="53"/>
  <c r="I75" i="53" s="1"/>
  <c r="G74" i="53"/>
  <c r="I74" i="53" s="1"/>
  <c r="I73" i="53"/>
  <c r="G73" i="53"/>
  <c r="I72" i="53"/>
  <c r="G72" i="53"/>
  <c r="G71" i="53"/>
  <c r="I71" i="53" s="1"/>
  <c r="G70" i="53"/>
  <c r="I70" i="53" s="1"/>
  <c r="I69" i="53"/>
  <c r="G69" i="53"/>
  <c r="I68" i="53"/>
  <c r="G68" i="53"/>
  <c r="G67" i="53"/>
  <c r="I67" i="53" s="1"/>
  <c r="G66" i="53"/>
  <c r="I66" i="53" s="1"/>
  <c r="I65" i="53"/>
  <c r="G65" i="53"/>
  <c r="I64" i="53"/>
  <c r="G64" i="53"/>
  <c r="G63" i="53"/>
  <c r="I63" i="53" s="1"/>
  <c r="G62" i="53"/>
  <c r="I62" i="53" s="1"/>
  <c r="I61" i="53"/>
  <c r="G61" i="53"/>
  <c r="I60" i="53"/>
  <c r="G60" i="53"/>
  <c r="G59" i="53"/>
  <c r="I59" i="53" s="1"/>
  <c r="G58" i="53"/>
  <c r="I58" i="53" s="1"/>
  <c r="I57" i="53"/>
  <c r="G57" i="53"/>
  <c r="I56" i="53"/>
  <c r="G56" i="53"/>
  <c r="G55" i="53"/>
  <c r="I55" i="53" s="1"/>
  <c r="G54" i="53"/>
  <c r="I54" i="53" s="1"/>
  <c r="I53" i="53"/>
  <c r="G53" i="53"/>
  <c r="I52" i="53"/>
  <c r="G52" i="53"/>
  <c r="G51" i="53"/>
  <c r="I51" i="53" s="1"/>
  <c r="I50" i="53"/>
  <c r="G50" i="53"/>
  <c r="I49" i="53"/>
  <c r="G49" i="53"/>
  <c r="I48" i="53"/>
  <c r="G48" i="53"/>
  <c r="G47" i="53"/>
  <c r="I47" i="53" s="1"/>
  <c r="I46" i="53"/>
  <c r="G46" i="53"/>
  <c r="I45" i="53"/>
  <c r="G45" i="53"/>
  <c r="I44" i="53"/>
  <c r="G44" i="53"/>
  <c r="G43" i="53"/>
  <c r="I43" i="53" s="1"/>
  <c r="I42" i="53"/>
  <c r="G42" i="53"/>
  <c r="I41" i="53"/>
  <c r="G41" i="53"/>
  <c r="I40" i="53"/>
  <c r="G40" i="53"/>
  <c r="G39" i="53"/>
  <c r="I39" i="53" s="1"/>
  <c r="I38" i="53"/>
  <c r="G38" i="53"/>
  <c r="I37" i="53"/>
  <c r="G37" i="53"/>
  <c r="I36" i="53"/>
  <c r="G36" i="53"/>
  <c r="G35" i="53"/>
  <c r="I35" i="53" s="1"/>
  <c r="I34" i="53"/>
  <c r="G34" i="53"/>
  <c r="I33" i="53"/>
  <c r="G33" i="53"/>
  <c r="I32" i="53"/>
  <c r="G32" i="53"/>
  <c r="G31" i="53"/>
  <c r="I31" i="53" s="1"/>
  <c r="I30" i="53"/>
  <c r="G30" i="53"/>
  <c r="I29" i="53"/>
  <c r="G29" i="53"/>
  <c r="I28" i="53"/>
  <c r="G28" i="53"/>
  <c r="G27" i="53"/>
  <c r="I27" i="53" s="1"/>
  <c r="I26" i="53"/>
  <c r="G26" i="53"/>
  <c r="I25" i="53"/>
  <c r="G25" i="53"/>
  <c r="I24" i="53"/>
  <c r="G24" i="53"/>
  <c r="G23" i="53"/>
  <c r="I23" i="53" s="1"/>
  <c r="I22" i="53"/>
  <c r="G22" i="53"/>
  <c r="I21" i="53"/>
  <c r="G21" i="53"/>
  <c r="I20" i="53"/>
  <c r="G20" i="53"/>
  <c r="G19" i="53"/>
  <c r="I19" i="53" s="1"/>
  <c r="G18" i="53"/>
  <c r="I18" i="53" s="1"/>
  <c r="I11" i="53"/>
  <c r="C9" i="53"/>
  <c r="E29" i="21" s="1"/>
  <c r="I8" i="53"/>
  <c r="C8" i="53"/>
  <c r="D1" i="53"/>
  <c r="A1" i="53"/>
  <c r="F56" i="21"/>
  <c r="C10" i="53" l="1"/>
  <c r="I9" i="53"/>
  <c r="I10" i="53" s="1"/>
  <c r="A1" i="21"/>
  <c r="G87" i="51"/>
  <c r="I87" i="51" s="1"/>
  <c r="G86" i="51"/>
  <c r="I86" i="51" s="1"/>
  <c r="G85" i="51"/>
  <c r="I85" i="51" s="1"/>
  <c r="G84" i="51"/>
  <c r="I84" i="51" s="1"/>
  <c r="G83" i="51"/>
  <c r="I83" i="51" s="1"/>
  <c r="G82" i="51"/>
  <c r="I82" i="51" s="1"/>
  <c r="G81" i="51"/>
  <c r="I81" i="51" s="1"/>
  <c r="G80" i="51"/>
  <c r="I80" i="51" s="1"/>
  <c r="G79" i="51"/>
  <c r="I79" i="51" s="1"/>
  <c r="G78" i="51"/>
  <c r="I78" i="51" s="1"/>
  <c r="G77" i="51"/>
  <c r="I77" i="51" s="1"/>
  <c r="G76" i="51"/>
  <c r="I76" i="51" s="1"/>
  <c r="G75" i="51"/>
  <c r="I75" i="51" s="1"/>
  <c r="G74" i="51"/>
  <c r="I74" i="51" s="1"/>
  <c r="G73" i="51"/>
  <c r="I73" i="51" s="1"/>
  <c r="G72" i="51"/>
  <c r="I72" i="51" s="1"/>
  <c r="G71" i="51"/>
  <c r="I71" i="51" s="1"/>
  <c r="G70" i="51"/>
  <c r="I70" i="51" s="1"/>
  <c r="G69" i="51"/>
  <c r="I69" i="51" s="1"/>
  <c r="G68" i="51"/>
  <c r="I68" i="51" s="1"/>
  <c r="G67" i="51"/>
  <c r="I67" i="51" s="1"/>
  <c r="G66" i="51"/>
  <c r="I66" i="51" s="1"/>
  <c r="G65" i="51"/>
  <c r="I65" i="51" s="1"/>
  <c r="G64" i="51"/>
  <c r="I64" i="51" s="1"/>
  <c r="G63" i="51"/>
  <c r="I63" i="51" s="1"/>
  <c r="G62" i="51"/>
  <c r="I62" i="51" s="1"/>
  <c r="G61" i="51"/>
  <c r="I61" i="51" s="1"/>
  <c r="G60" i="51"/>
  <c r="I60" i="51" s="1"/>
  <c r="G59" i="51"/>
  <c r="I59" i="51" s="1"/>
  <c r="G58" i="51"/>
  <c r="I58" i="51" s="1"/>
  <c r="G57" i="51"/>
  <c r="I57" i="51" s="1"/>
  <c r="G56" i="51"/>
  <c r="I56" i="51" s="1"/>
  <c r="G55" i="51"/>
  <c r="I55" i="51" s="1"/>
  <c r="G54" i="51"/>
  <c r="I54" i="51" s="1"/>
  <c r="G53" i="51"/>
  <c r="I53" i="51" s="1"/>
  <c r="G52" i="51"/>
  <c r="I52" i="51" s="1"/>
  <c r="G51" i="51"/>
  <c r="I51" i="51" s="1"/>
  <c r="G50" i="51"/>
  <c r="I50" i="51" s="1"/>
  <c r="G49" i="51"/>
  <c r="I49" i="51" s="1"/>
  <c r="G48" i="51"/>
  <c r="I48" i="51" s="1"/>
  <c r="G47" i="51"/>
  <c r="I47" i="51" s="1"/>
  <c r="G46" i="51"/>
  <c r="I46" i="51" s="1"/>
  <c r="G45" i="51"/>
  <c r="I45" i="51" s="1"/>
  <c r="G44" i="51"/>
  <c r="I44" i="51" s="1"/>
  <c r="G43" i="51"/>
  <c r="I43" i="51" s="1"/>
  <c r="G42" i="51"/>
  <c r="I42" i="51" s="1"/>
  <c r="G41" i="51"/>
  <c r="I41" i="51" s="1"/>
  <c r="G40" i="51"/>
  <c r="I40" i="51" s="1"/>
  <c r="G39" i="51"/>
  <c r="I39" i="51" s="1"/>
  <c r="G38" i="51"/>
  <c r="I38" i="51" s="1"/>
  <c r="G37" i="51"/>
  <c r="I37" i="51" s="1"/>
  <c r="G36" i="51"/>
  <c r="I36" i="51" s="1"/>
  <c r="G35" i="51"/>
  <c r="I35" i="51" s="1"/>
  <c r="G34" i="51"/>
  <c r="I34" i="51" s="1"/>
  <c r="G33" i="51"/>
  <c r="I33" i="51" s="1"/>
  <c r="G32" i="51"/>
  <c r="I32" i="51" s="1"/>
  <c r="G31" i="51"/>
  <c r="I31" i="51" s="1"/>
  <c r="G30" i="51"/>
  <c r="I30" i="51" s="1"/>
  <c r="G29" i="51"/>
  <c r="I29" i="51" s="1"/>
  <c r="G28" i="51"/>
  <c r="I28" i="51" s="1"/>
  <c r="G27" i="51"/>
  <c r="I27" i="51" s="1"/>
  <c r="G26" i="51"/>
  <c r="I26" i="51" s="1"/>
  <c r="G25" i="51"/>
  <c r="I25" i="51" s="1"/>
  <c r="G24" i="51"/>
  <c r="I24" i="51" s="1"/>
  <c r="G23" i="51"/>
  <c r="I23" i="51" s="1"/>
  <c r="G22" i="51"/>
  <c r="I22" i="51" s="1"/>
  <c r="G21" i="51"/>
  <c r="I21" i="51" s="1"/>
  <c r="G20" i="51"/>
  <c r="I20" i="51" s="1"/>
  <c r="G19" i="51"/>
  <c r="I19" i="51" s="1"/>
  <c r="G87" i="52"/>
  <c r="I87" i="52" s="1"/>
  <c r="G86" i="52"/>
  <c r="I86" i="52" s="1"/>
  <c r="G85" i="52"/>
  <c r="I85" i="52" s="1"/>
  <c r="G84" i="52"/>
  <c r="I84" i="52" s="1"/>
  <c r="G83" i="52"/>
  <c r="I83" i="52" s="1"/>
  <c r="G82" i="52"/>
  <c r="I82" i="52" s="1"/>
  <c r="G81" i="52"/>
  <c r="I81" i="52" s="1"/>
  <c r="G80" i="52"/>
  <c r="I80" i="52" s="1"/>
  <c r="G79" i="52"/>
  <c r="I79" i="52" s="1"/>
  <c r="G78" i="52"/>
  <c r="I78" i="52" s="1"/>
  <c r="G77" i="52"/>
  <c r="I77" i="52" s="1"/>
  <c r="G76" i="52"/>
  <c r="I76" i="52" s="1"/>
  <c r="G75" i="52"/>
  <c r="I75" i="52" s="1"/>
  <c r="G74" i="52"/>
  <c r="I74" i="52" s="1"/>
  <c r="G73" i="52"/>
  <c r="I73" i="52" s="1"/>
  <c r="G72" i="52"/>
  <c r="I72" i="52" s="1"/>
  <c r="G71" i="52"/>
  <c r="I71" i="52" s="1"/>
  <c r="G70" i="52"/>
  <c r="I70" i="52" s="1"/>
  <c r="G69" i="52"/>
  <c r="I69" i="52" s="1"/>
  <c r="G68" i="52"/>
  <c r="I68" i="52" s="1"/>
  <c r="G67" i="52"/>
  <c r="I67" i="52" s="1"/>
  <c r="G66" i="52"/>
  <c r="I66" i="52" s="1"/>
  <c r="G65" i="52"/>
  <c r="I65" i="52" s="1"/>
  <c r="G64" i="52"/>
  <c r="I64" i="52" s="1"/>
  <c r="G63" i="52"/>
  <c r="I63" i="52" s="1"/>
  <c r="G62" i="52"/>
  <c r="I62" i="52" s="1"/>
  <c r="G61" i="52"/>
  <c r="I61" i="52" s="1"/>
  <c r="G60" i="52"/>
  <c r="I60" i="52" s="1"/>
  <c r="G59" i="52"/>
  <c r="I59" i="52" s="1"/>
  <c r="G58" i="52"/>
  <c r="I58" i="52" s="1"/>
  <c r="G57" i="52"/>
  <c r="I57" i="52" s="1"/>
  <c r="G56" i="52"/>
  <c r="I56" i="52" s="1"/>
  <c r="G55" i="52"/>
  <c r="I55" i="52" s="1"/>
  <c r="G54" i="52"/>
  <c r="I54" i="52" s="1"/>
  <c r="G53" i="52"/>
  <c r="I53" i="52" s="1"/>
  <c r="G52" i="52"/>
  <c r="I52" i="52" s="1"/>
  <c r="G51" i="52"/>
  <c r="I51" i="52" s="1"/>
  <c r="G50" i="52"/>
  <c r="I50" i="52" s="1"/>
  <c r="G49" i="52"/>
  <c r="I49" i="52" s="1"/>
  <c r="G48" i="52"/>
  <c r="I48" i="52" s="1"/>
  <c r="G47" i="52"/>
  <c r="I47" i="52" s="1"/>
  <c r="G46" i="52"/>
  <c r="I46" i="52" s="1"/>
  <c r="G45" i="52"/>
  <c r="I45" i="52" s="1"/>
  <c r="G44" i="52"/>
  <c r="I44" i="52" s="1"/>
  <c r="G43" i="52"/>
  <c r="I43" i="52" s="1"/>
  <c r="G42" i="52"/>
  <c r="I42" i="52" s="1"/>
  <c r="G41" i="52"/>
  <c r="I41" i="52" s="1"/>
  <c r="G40" i="52"/>
  <c r="I40" i="52" s="1"/>
  <c r="G39" i="52"/>
  <c r="I39" i="52" s="1"/>
  <c r="G38" i="52"/>
  <c r="I38" i="52" s="1"/>
  <c r="G37" i="52"/>
  <c r="I37" i="52" s="1"/>
  <c r="G36" i="52"/>
  <c r="I36" i="52" s="1"/>
  <c r="G35" i="52"/>
  <c r="I35" i="52" s="1"/>
  <c r="G34" i="52"/>
  <c r="I34" i="52" s="1"/>
  <c r="G33" i="52"/>
  <c r="I33" i="52" s="1"/>
  <c r="G32" i="52"/>
  <c r="I32" i="52" s="1"/>
  <c r="G31" i="52"/>
  <c r="I31" i="52" s="1"/>
  <c r="G30" i="52"/>
  <c r="I30" i="52" s="1"/>
  <c r="G29" i="52"/>
  <c r="I29" i="52" s="1"/>
  <c r="G28" i="52"/>
  <c r="I28" i="52" s="1"/>
  <c r="G27" i="52"/>
  <c r="I27" i="52" s="1"/>
  <c r="G26" i="52"/>
  <c r="I26" i="52" s="1"/>
  <c r="G25" i="52"/>
  <c r="I25" i="52" s="1"/>
  <c r="G24" i="52"/>
  <c r="I24" i="52" s="1"/>
  <c r="G23" i="52"/>
  <c r="I23" i="52" s="1"/>
  <c r="G22" i="52"/>
  <c r="I22" i="52" s="1"/>
  <c r="G21" i="52"/>
  <c r="I21" i="52" s="1"/>
  <c r="G20" i="52"/>
  <c r="I20" i="52" s="1"/>
  <c r="G19" i="52"/>
  <c r="I19" i="52" s="1"/>
  <c r="G87" i="40"/>
  <c r="I87" i="40" s="1"/>
  <c r="G86" i="40"/>
  <c r="I86" i="40" s="1"/>
  <c r="G85" i="40"/>
  <c r="I85" i="40" s="1"/>
  <c r="G84" i="40"/>
  <c r="I84" i="40" s="1"/>
  <c r="G83" i="40"/>
  <c r="I83" i="40" s="1"/>
  <c r="G82" i="40"/>
  <c r="I82" i="40" s="1"/>
  <c r="G81" i="40"/>
  <c r="I81" i="40" s="1"/>
  <c r="G80" i="40"/>
  <c r="I80" i="40" s="1"/>
  <c r="G79" i="40"/>
  <c r="I79" i="40" s="1"/>
  <c r="G78" i="40"/>
  <c r="I78" i="40" s="1"/>
  <c r="G77" i="40"/>
  <c r="I77" i="40" s="1"/>
  <c r="G76" i="40"/>
  <c r="I76" i="40" s="1"/>
  <c r="G75" i="40"/>
  <c r="I75" i="40" s="1"/>
  <c r="G74" i="40"/>
  <c r="I74" i="40" s="1"/>
  <c r="G73" i="40"/>
  <c r="I73" i="40" s="1"/>
  <c r="G72" i="40"/>
  <c r="I72" i="40" s="1"/>
  <c r="G71" i="40"/>
  <c r="I71" i="40" s="1"/>
  <c r="G70" i="40"/>
  <c r="I70" i="40" s="1"/>
  <c r="G69" i="40"/>
  <c r="I69" i="40" s="1"/>
  <c r="G68" i="40"/>
  <c r="I68" i="40" s="1"/>
  <c r="G67" i="40"/>
  <c r="I67" i="40" s="1"/>
  <c r="G66" i="40"/>
  <c r="I66" i="40" s="1"/>
  <c r="G65" i="40"/>
  <c r="I65" i="40" s="1"/>
  <c r="G64" i="40"/>
  <c r="I64" i="40" s="1"/>
  <c r="G63" i="40"/>
  <c r="I63" i="40" s="1"/>
  <c r="G62" i="40"/>
  <c r="I62" i="40" s="1"/>
  <c r="G61" i="40"/>
  <c r="I61" i="40" s="1"/>
  <c r="G60" i="40"/>
  <c r="I60" i="40" s="1"/>
  <c r="G59" i="40"/>
  <c r="I59" i="40" s="1"/>
  <c r="G58" i="40"/>
  <c r="I58" i="40" s="1"/>
  <c r="G57" i="40"/>
  <c r="I57" i="40" s="1"/>
  <c r="G56" i="40"/>
  <c r="I56" i="40" s="1"/>
  <c r="G55" i="40"/>
  <c r="I55" i="40" s="1"/>
  <c r="G54" i="40"/>
  <c r="I54" i="40" s="1"/>
  <c r="G53" i="40"/>
  <c r="I53" i="40" s="1"/>
  <c r="G52" i="40"/>
  <c r="I52" i="40" s="1"/>
  <c r="G51" i="40"/>
  <c r="I51" i="40" s="1"/>
  <c r="G50" i="40"/>
  <c r="I50" i="40" s="1"/>
  <c r="G49" i="40"/>
  <c r="I49" i="40" s="1"/>
  <c r="G48" i="40"/>
  <c r="I48" i="40" s="1"/>
  <c r="G47" i="40"/>
  <c r="I47" i="40" s="1"/>
  <c r="G46" i="40"/>
  <c r="I46" i="40" s="1"/>
  <c r="G45" i="40"/>
  <c r="I45" i="40" s="1"/>
  <c r="G44" i="40"/>
  <c r="I44" i="40" s="1"/>
  <c r="G43" i="40"/>
  <c r="I43" i="40" s="1"/>
  <c r="G42" i="40"/>
  <c r="I42" i="40" s="1"/>
  <c r="G41" i="40"/>
  <c r="I41" i="40" s="1"/>
  <c r="G40" i="40"/>
  <c r="I40" i="40" s="1"/>
  <c r="G39" i="40"/>
  <c r="I39" i="40" s="1"/>
  <c r="G38" i="40"/>
  <c r="I38" i="40" s="1"/>
  <c r="G37" i="40"/>
  <c r="I37" i="40" s="1"/>
  <c r="G36" i="40"/>
  <c r="I36" i="40" s="1"/>
  <c r="G35" i="40"/>
  <c r="I35" i="40" s="1"/>
  <c r="G34" i="40"/>
  <c r="I34" i="40" s="1"/>
  <c r="G33" i="40"/>
  <c r="I33" i="40" s="1"/>
  <c r="G32" i="40"/>
  <c r="I32" i="40" s="1"/>
  <c r="G31" i="40"/>
  <c r="I31" i="40" s="1"/>
  <c r="G30" i="40"/>
  <c r="I30" i="40" s="1"/>
  <c r="G29" i="40"/>
  <c r="I29" i="40" s="1"/>
  <c r="G28" i="40"/>
  <c r="I28" i="40" s="1"/>
  <c r="G27" i="40"/>
  <c r="I27" i="40" s="1"/>
  <c r="G26" i="40"/>
  <c r="I26" i="40" s="1"/>
  <c r="G25" i="40"/>
  <c r="I25" i="40" s="1"/>
  <c r="G24" i="40"/>
  <c r="I24" i="40" s="1"/>
  <c r="G23" i="40"/>
  <c r="I23" i="40" s="1"/>
  <c r="G22" i="40"/>
  <c r="I22" i="40" s="1"/>
  <c r="G21" i="40"/>
  <c r="I21" i="40" s="1"/>
  <c r="G20" i="40"/>
  <c r="I20" i="40" s="1"/>
  <c r="G19" i="40"/>
  <c r="I19" i="40" s="1"/>
  <c r="G18" i="51"/>
  <c r="I18" i="51" s="1"/>
  <c r="G18" i="52"/>
  <c r="I18" i="52" s="1"/>
  <c r="G18" i="40"/>
  <c r="I18" i="40" s="1"/>
  <c r="I12" i="53" l="1"/>
  <c r="E30" i="21"/>
  <c r="I14" i="53"/>
  <c r="E31" i="21" s="1"/>
  <c r="C9" i="40"/>
  <c r="L168" i="43" l="1"/>
  <c r="J168" i="43"/>
  <c r="N166" i="43"/>
  <c r="N165" i="43"/>
  <c r="N164" i="43"/>
  <c r="N163" i="43"/>
  <c r="N162" i="43"/>
  <c r="N161" i="43"/>
  <c r="N160" i="43"/>
  <c r="N159" i="43"/>
  <c r="N158" i="43"/>
  <c r="N157" i="43"/>
  <c r="N156" i="43"/>
  <c r="N155" i="43"/>
  <c r="N154" i="43"/>
  <c r="N153" i="43"/>
  <c r="N152" i="43"/>
  <c r="N151" i="43"/>
  <c r="N150" i="43"/>
  <c r="N149" i="43"/>
  <c r="N148" i="43"/>
  <c r="N147" i="43"/>
  <c r="N146" i="43"/>
  <c r="N145" i="43"/>
  <c r="N144" i="43"/>
  <c r="N143" i="43"/>
  <c r="N142" i="43"/>
  <c r="N141" i="43"/>
  <c r="N140" i="43"/>
  <c r="N139" i="43"/>
  <c r="N138" i="43"/>
  <c r="N137" i="43"/>
  <c r="F59" i="21" l="1"/>
  <c r="F58" i="21"/>
  <c r="F57" i="21"/>
  <c r="F55" i="21"/>
  <c r="F54" i="21"/>
  <c r="F53" i="21"/>
  <c r="F52" i="21"/>
  <c r="F51" i="21"/>
  <c r="F50" i="21"/>
  <c r="D1" i="40"/>
  <c r="N132" i="43" l="1"/>
  <c r="N131" i="43"/>
  <c r="N130" i="43"/>
  <c r="N129" i="43"/>
  <c r="N128" i="43"/>
  <c r="N127" i="43"/>
  <c r="N126" i="43"/>
  <c r="N133" i="43"/>
  <c r="N134" i="43"/>
  <c r="N135" i="43"/>
  <c r="N136" i="43"/>
  <c r="N124" i="43"/>
  <c r="N123" i="43"/>
  <c r="N122" i="43"/>
  <c r="N121" i="43"/>
  <c r="N120" i="43"/>
  <c r="N119" i="43"/>
  <c r="N118" i="43"/>
  <c r="N117" i="43"/>
  <c r="N116" i="43"/>
  <c r="N115" i="43"/>
  <c r="N114" i="43"/>
  <c r="N113" i="43"/>
  <c r="N112" i="43"/>
  <c r="N111" i="43"/>
  <c r="N92" i="43"/>
  <c r="N91" i="43"/>
  <c r="N90" i="43"/>
  <c r="N89" i="43"/>
  <c r="N88" i="43"/>
  <c r="N87" i="43"/>
  <c r="N86" i="43"/>
  <c r="N85" i="43"/>
  <c r="N84" i="43"/>
  <c r="N83" i="43"/>
  <c r="N82" i="43"/>
  <c r="N81" i="43"/>
  <c r="N80" i="43"/>
  <c r="N79" i="43"/>
  <c r="N68" i="43"/>
  <c r="N67" i="43"/>
  <c r="N66" i="43"/>
  <c r="N65" i="43"/>
  <c r="N64" i="43"/>
  <c r="N63" i="43"/>
  <c r="N62" i="43"/>
  <c r="N61" i="43"/>
  <c r="N60" i="43"/>
  <c r="N59" i="43"/>
  <c r="N58" i="43"/>
  <c r="N57" i="43"/>
  <c r="N56" i="43"/>
  <c r="C8" i="40"/>
  <c r="C10" i="40" s="1"/>
  <c r="N70" i="43"/>
  <c r="N69" i="43"/>
  <c r="N55" i="43"/>
  <c r="N54" i="43"/>
  <c r="N53" i="43"/>
  <c r="N52" i="43"/>
  <c r="N51" i="43"/>
  <c r="N50" i="43"/>
  <c r="N49" i="43"/>
  <c r="N48" i="43"/>
  <c r="N47" i="43"/>
  <c r="N46" i="43"/>
  <c r="N45" i="43"/>
  <c r="N44" i="43"/>
  <c r="N43" i="43"/>
  <c r="N42" i="43"/>
  <c r="N41" i="43"/>
  <c r="N40" i="43"/>
  <c r="N39" i="43"/>
  <c r="N38" i="43"/>
  <c r="N37" i="43"/>
  <c r="N36" i="43"/>
  <c r="N35" i="43"/>
  <c r="N34" i="43"/>
  <c r="N33" i="43"/>
  <c r="N32" i="43"/>
  <c r="N31" i="43"/>
  <c r="N30" i="43"/>
  <c r="N29" i="43"/>
  <c r="N28" i="43"/>
  <c r="N27" i="43"/>
  <c r="N26" i="43"/>
  <c r="N25" i="43"/>
  <c r="N24" i="43"/>
  <c r="N23" i="43"/>
  <c r="N22" i="43"/>
  <c r="N21" i="43"/>
  <c r="N20" i="43"/>
  <c r="N19" i="43"/>
  <c r="N18" i="43"/>
  <c r="B10" i="21"/>
  <c r="N71" i="43"/>
  <c r="N72" i="43"/>
  <c r="N73" i="43"/>
  <c r="N74" i="43"/>
  <c r="N75" i="43"/>
  <c r="N76" i="43"/>
  <c r="N77" i="43"/>
  <c r="N78" i="43"/>
  <c r="N93" i="43"/>
  <c r="N94" i="43"/>
  <c r="N95" i="43"/>
  <c r="N96" i="43"/>
  <c r="N97" i="43"/>
  <c r="N98" i="43"/>
  <c r="N99" i="43"/>
  <c r="N100" i="43"/>
  <c r="N101" i="43"/>
  <c r="N102" i="43"/>
  <c r="N103" i="43"/>
  <c r="N104" i="43"/>
  <c r="N105" i="43"/>
  <c r="N106" i="43"/>
  <c r="N107" i="43"/>
  <c r="N108" i="43"/>
  <c r="N109" i="43"/>
  <c r="N110" i="43"/>
  <c r="N125" i="43"/>
  <c r="I8" i="52"/>
  <c r="I8" i="51"/>
  <c r="I11" i="52"/>
  <c r="C9" i="52"/>
  <c r="C8" i="52"/>
  <c r="D1" i="52"/>
  <c r="A1" i="52"/>
  <c r="I11" i="51"/>
  <c r="C9" i="51"/>
  <c r="C29" i="21" s="1"/>
  <c r="C8" i="51"/>
  <c r="D1" i="51"/>
  <c r="A1" i="51"/>
  <c r="C1" i="21"/>
  <c r="A1" i="40"/>
  <c r="B1" i="39"/>
  <c r="F1" i="43" s="1"/>
  <c r="A1" i="43"/>
  <c r="I11" i="40"/>
  <c r="N17" i="43"/>
  <c r="F60" i="21"/>
  <c r="D60" i="21"/>
  <c r="C60" i="21"/>
  <c r="I8" i="40"/>
  <c r="G21" i="39"/>
  <c r="G20" i="39"/>
  <c r="G19" i="39"/>
  <c r="G15" i="39"/>
  <c r="G14" i="39"/>
  <c r="G13" i="39"/>
  <c r="F16" i="39"/>
  <c r="F34" i="21"/>
  <c r="F22" i="39"/>
  <c r="C12" i="21"/>
  <c r="C10" i="21"/>
  <c r="C11" i="21"/>
  <c r="C13" i="21"/>
  <c r="B19" i="21"/>
  <c r="C18" i="21"/>
  <c r="D18" i="21"/>
  <c r="C19" i="21"/>
  <c r="D19" i="21"/>
  <c r="D20" i="21"/>
  <c r="D21" i="21"/>
  <c r="C20" i="21"/>
  <c r="C21" i="21"/>
  <c r="B20" i="21"/>
  <c r="B18" i="21"/>
  <c r="B21" i="21"/>
  <c r="D12" i="21"/>
  <c r="D10" i="21"/>
  <c r="D11" i="21"/>
  <c r="D13" i="21"/>
  <c r="B12" i="21"/>
  <c r="B11" i="21"/>
  <c r="B13" i="21"/>
  <c r="A1" i="39"/>
  <c r="G16" i="39"/>
  <c r="G22" i="39"/>
  <c r="B14" i="21" l="1"/>
  <c r="C10" i="51"/>
  <c r="C10" i="52"/>
  <c r="D14" i="21"/>
  <c r="B22" i="21"/>
  <c r="C28" i="21"/>
  <c r="D28" i="21"/>
  <c r="B28" i="21"/>
  <c r="C14" i="21"/>
  <c r="B29" i="21"/>
  <c r="C22" i="21"/>
  <c r="D22" i="21"/>
  <c r="N168" i="43"/>
  <c r="D1" i="44"/>
  <c r="I9" i="52"/>
  <c r="I10" i="52" s="1"/>
  <c r="I12" i="52" s="1"/>
  <c r="I9" i="40"/>
  <c r="D29" i="21"/>
  <c r="I9" i="51"/>
  <c r="I14" i="52" l="1"/>
  <c r="D31" i="21" s="1"/>
  <c r="I10" i="51"/>
  <c r="I10" i="40"/>
  <c r="D30" i="21"/>
  <c r="I12" i="40" l="1"/>
  <c r="I14" i="40" s="1"/>
  <c r="B31" i="21" s="1"/>
  <c r="N170" i="43"/>
  <c r="N172" i="43" s="1"/>
  <c r="I12" i="51"/>
  <c r="C30" i="21"/>
  <c r="B30" i="21"/>
  <c r="I14" i="51" l="1"/>
  <c r="C31" i="21" s="1"/>
</calcChain>
</file>

<file path=xl/sharedStrings.xml><?xml version="1.0" encoding="utf-8"?>
<sst xmlns="http://schemas.openxmlformats.org/spreadsheetml/2006/main" count="371" uniqueCount="211">
  <si>
    <t>I,</t>
  </si>
  <si>
    <t>Mailing address if different than facility address.</t>
  </si>
  <si>
    <t>(Name of Owner/Officer)</t>
  </si>
  <si>
    <t>of</t>
  </si>
  <si>
    <t xml:space="preserve">    (Name of Long Term Care Facility)</t>
  </si>
  <si>
    <t>(Street Address)</t>
  </si>
  <si>
    <t>(City)              (State)       (Zip)</t>
  </si>
  <si>
    <t>and records of the nursing home facility in accordance with all applicable rules, regulations, instructions, and requirements.</t>
  </si>
  <si>
    <t>I further certify and represent that I have personally reviewed this report and that all items of expense indicated in this report</t>
  </si>
  <si>
    <t xml:space="preserve">were actually incurred as represented and were necessary and reasonable and related to patient care.  I hereby agree to </t>
  </si>
  <si>
    <t>keep such records as are necessary to disclose fully the information contained herein for a period of no less than five (5) years</t>
  </si>
  <si>
    <t xml:space="preserve">from the date hereof and further agree to make all said records and information available as original documentation or as </t>
  </si>
  <si>
    <t>copies as designated by the request of authorized state personnel, including, but not limited to, agents of the Department</t>
  </si>
  <si>
    <t>I UNDERSTAND AND INTEND THAT THE DEPARTMENT WILL RELY UPON MY STATEMENTS HEREIN TO DETERMINE</t>
  </si>
  <si>
    <t>THE RATES OF REIMBURSEMENT FOR MEDICAL BENEFITS PAID AND PAYABLE TO THE FACILITY FROM FEDERAL</t>
  </si>
  <si>
    <t>AND STATE FUNDS AND THAT ANY MISREPRESENTATION, FALSIFICATION, CONCEALMENT, OR OMISSION OF</t>
  </si>
  <si>
    <t>MATERIAL FACTS CONSTITUTES FRAUD AND I MAY BE PROSECUTED UNDER APPLICABLE FEDERAL OR STATE LAW.</t>
  </si>
  <si>
    <t>(Signature of Preparer)</t>
  </si>
  <si>
    <t>(Date Prepared)</t>
  </si>
  <si>
    <t xml:space="preserve">     (E-Mail address of Preparer)</t>
  </si>
  <si>
    <t xml:space="preserve">  (E-Mail address of Nursing Home)</t>
  </si>
  <si>
    <t>Number of beds added</t>
  </si>
  <si>
    <t>Number of beds replaced</t>
  </si>
  <si>
    <t>(Telephone Number of Nursing Home)</t>
  </si>
  <si>
    <t>(Telephone Number of Preparer)</t>
  </si>
  <si>
    <t xml:space="preserve">                             (City)              (State)       (Zip)</t>
  </si>
  <si>
    <t>Color Legend:</t>
  </si>
  <si>
    <t>Facility Input Cell</t>
  </si>
  <si>
    <t>Audit Input Cell</t>
  </si>
  <si>
    <t>24-Month Test</t>
  </si>
  <si>
    <t>Pass-Through Components</t>
  </si>
  <si>
    <t>Auditor Adjustments</t>
  </si>
  <si>
    <t>A</t>
  </si>
  <si>
    <t>B</t>
  </si>
  <si>
    <t>C</t>
  </si>
  <si>
    <t>D</t>
  </si>
  <si>
    <t>E</t>
  </si>
  <si>
    <t>F</t>
  </si>
  <si>
    <t>G</t>
  </si>
  <si>
    <t>Qualified</t>
  </si>
  <si>
    <t>Not Qualified</t>
  </si>
  <si>
    <t>Major Renovation Completion Date:</t>
  </si>
  <si>
    <t>Total</t>
  </si>
  <si>
    <t>Total Cost</t>
  </si>
  <si>
    <t>Fair Rental Value Components</t>
  </si>
  <si>
    <t>Bed Addition Completion Date</t>
  </si>
  <si>
    <t>Bed Replacement Begin Date</t>
  </si>
  <si>
    <t>Bed Replacement Completion Date</t>
  </si>
  <si>
    <t>Major Renovation Completion Date</t>
  </si>
  <si>
    <t>$500 Per Bed Test</t>
  </si>
  <si>
    <t>`</t>
  </si>
  <si>
    <t>H</t>
  </si>
  <si>
    <t>Bed Replacements</t>
  </si>
  <si>
    <t>Bed Additions</t>
  </si>
  <si>
    <t>of Health and the Bureau of Medicaid Fraud.</t>
  </si>
  <si>
    <t>HEREBY CERTIFY that by signing and submitting this report, which is optional, to the Department for the purpose of</t>
  </si>
  <si>
    <t>documenting expenses with respect to the property of the facility, that the information provided in this report,</t>
  </si>
  <si>
    <t>and any supporting information submitted with it, is true, accurate, and complete and prepared from the books</t>
  </si>
  <si>
    <t>Major Renovation Begin Date:</t>
  </si>
  <si>
    <t xml:space="preserve">Color Legend: </t>
  </si>
  <si>
    <t>Major Renovations</t>
  </si>
  <si>
    <t>Reason for Adjustment</t>
  </si>
  <si>
    <t>Meets Facility's Capitalization Threshold</t>
  </si>
  <si>
    <t>(Physical Street Address)</t>
  </si>
  <si>
    <t xml:space="preserve">       (Printed Name of Preparer)  (Title)</t>
  </si>
  <si>
    <t xml:space="preserve">       (Signature of Owner/Officer)</t>
  </si>
  <si>
    <t xml:space="preserve">Facility's Capitalization Threshold </t>
  </si>
  <si>
    <t>(items must be equal to or greater than this amount)</t>
  </si>
  <si>
    <t>Bed Replacement Qualified Under 24-Month Test</t>
  </si>
  <si>
    <t>Major Renovation Qualified Under 24-Month and $500/Bed Tests</t>
  </si>
  <si>
    <t>Bed Addition Qualified Under 24-Month Test</t>
  </si>
  <si>
    <t>Total Allowed Expense</t>
  </si>
  <si>
    <t>Time to Complete Project in Years:</t>
  </si>
  <si>
    <t>Not Used</t>
  </si>
  <si>
    <t xml:space="preserve">Auditor Adjustments (Col. G) </t>
  </si>
  <si>
    <t>BA-1</t>
  </si>
  <si>
    <t>BA-2</t>
  </si>
  <si>
    <t>BA-3</t>
  </si>
  <si>
    <t>BR-1</t>
  </si>
  <si>
    <t>BR-2</t>
  </si>
  <si>
    <t>BR-3</t>
  </si>
  <si>
    <t># Beds added or replaced</t>
  </si>
  <si>
    <t>Medicaid - Utah</t>
  </si>
  <si>
    <t>Medicaid - Non-Utah</t>
  </si>
  <si>
    <t>Medicare</t>
  </si>
  <si>
    <t>Private</t>
  </si>
  <si>
    <t>Other</t>
  </si>
  <si>
    <t>Patient Days</t>
  </si>
  <si>
    <t>Hospice - Medicaid</t>
  </si>
  <si>
    <t>Hospice - Non-Medicaid</t>
  </si>
  <si>
    <t>Auditor Adjust</t>
  </si>
  <si>
    <t>Adjusted Days</t>
  </si>
  <si>
    <t>Veterans</t>
  </si>
  <si>
    <t>Source of Payment</t>
  </si>
  <si>
    <t>Variance: Must be $0</t>
  </si>
  <si>
    <t>Line Item No.</t>
  </si>
  <si>
    <t>I</t>
  </si>
  <si>
    <t>MR 1</t>
  </si>
  <si>
    <t>MR 2</t>
  </si>
  <si>
    <t>MR 3</t>
  </si>
  <si>
    <t>Project Number</t>
  </si>
  <si>
    <t>Project/Item Description:  Use a name or description that will allow auditors to easily cross reference to the  facility's fixed asset schedule</t>
  </si>
  <si>
    <t>Project Start Date MM/DD/YY</t>
  </si>
  <si>
    <t>Project Completion Date MM/DD/YY</t>
  </si>
  <si>
    <t>Capitalized Cost (must agree to fixed asset schedule)</t>
  </si>
  <si>
    <t>Total Capital Costs (Col. E)</t>
  </si>
  <si>
    <t>Total Allowed Capital Costs ÷ Total Licensed Beds (H10/H11):</t>
  </si>
  <si>
    <t>TOTAL ALLOWED CAPITAL COSTS                         Col. E-G</t>
  </si>
  <si>
    <t>Major Renovation Number from Schedule 3</t>
  </si>
  <si>
    <t>Major Renovation Start Date</t>
  </si>
  <si>
    <t>Bed Addition Start Date</t>
  </si>
  <si>
    <t>MR-1</t>
  </si>
  <si>
    <t>MR-2</t>
  </si>
  <si>
    <t>MR-3</t>
  </si>
  <si>
    <t>Facility Information
Schedule 1</t>
  </si>
  <si>
    <t>Bed Additions &amp; Replacements
Schedule 2</t>
  </si>
  <si>
    <t>Major Renovation Details
Schedule 3</t>
  </si>
  <si>
    <t>Description of Capital Cost</t>
  </si>
  <si>
    <t>Totals for Cols D, E and F</t>
  </si>
  <si>
    <t>Summary of
Supporting Documents
Schedule 4</t>
  </si>
  <si>
    <t>Batch Cover Page
Schedule 5</t>
  </si>
  <si>
    <t>FRV Summary
Schedule 6</t>
  </si>
  <si>
    <t>Check if vendor is a related company</t>
  </si>
  <si>
    <t>Total Dollar Amount Per Submitted Supporting Documentation Batch</t>
  </si>
  <si>
    <t>Dollar Amount (if any) Not Applicable to FRV Line on Schedule 3</t>
  </si>
  <si>
    <t>Dollar Amount Applicable to FRV Line Item (Sch 3, Col D)
Col E - F</t>
  </si>
  <si>
    <t>Total Allowed Capital Costs (Col. I)</t>
  </si>
  <si>
    <r>
      <t xml:space="preserve">Note:  If you need to add rows, please contact </t>
    </r>
    <r>
      <rPr>
        <b/>
        <u/>
        <sz val="12"/>
        <rFont val="Arial"/>
        <family val="2"/>
      </rPr>
      <t>dmeadows@utah.gov</t>
    </r>
  </si>
  <si>
    <t>SUPPORTING DOCUMENTATION BATCH COVER PAGE</t>
  </si>
  <si>
    <r>
      <rPr>
        <b/>
        <sz val="12"/>
        <rFont val="Arial"/>
        <family val="2"/>
      </rPr>
      <t>SCHEDULE 3 MAJOR RENOVATION NUMBER:</t>
    </r>
    <r>
      <rPr>
        <b/>
        <sz val="10"/>
        <rFont val="Arial"/>
        <family val="2"/>
      </rPr>
      <t xml:space="preserve">     </t>
    </r>
  </si>
  <si>
    <t xml:space="preserve">Major Renovation: 2 </t>
  </si>
  <si>
    <t xml:space="preserve">Major Renovation: 3 </t>
  </si>
  <si>
    <t>Dollar Amount</t>
  </si>
  <si>
    <r>
      <t>Supporting Documents</t>
    </r>
    <r>
      <rPr>
        <b/>
        <vertAlign val="superscript"/>
        <sz val="20"/>
        <color indexed="8"/>
        <rFont val="Arial"/>
        <family val="2"/>
      </rPr>
      <t>1</t>
    </r>
    <r>
      <rPr>
        <b/>
        <sz val="20"/>
        <color indexed="8"/>
        <rFont val="Arial"/>
        <family val="2"/>
      </rPr>
      <t xml:space="preserve"> Yes/No</t>
    </r>
  </si>
  <si>
    <r>
      <t>Supporting Documents</t>
    </r>
    <r>
      <rPr>
        <b/>
        <vertAlign val="superscript"/>
        <sz val="20"/>
        <color indexed="8"/>
        <rFont val="Arial"/>
        <family val="2"/>
      </rPr>
      <t>1</t>
    </r>
    <r>
      <rPr>
        <b/>
        <sz val="20"/>
        <color indexed="8"/>
        <rFont val="Arial"/>
        <family val="2"/>
      </rPr>
      <t xml:space="preserve">   Yes/No</t>
    </r>
  </si>
  <si>
    <t>Batch Number for Schedule 5</t>
  </si>
  <si>
    <t>Line 
Item
Number from Schedule 3</t>
  </si>
  <si>
    <t>BATCH NUMBER FROM SCHEDULE 4:  ___________________</t>
  </si>
  <si>
    <t>SCHEDULE 3 LINE NO.</t>
  </si>
  <si>
    <t>____________</t>
  </si>
  <si>
    <t>Major Renovation: 1</t>
  </si>
  <si>
    <t>Formula, or Audit Input Cell</t>
  </si>
  <si>
    <t>MR #</t>
  </si>
  <si>
    <t>Total of all Sch 3's, Col I</t>
  </si>
  <si>
    <t>__________________</t>
  </si>
  <si>
    <r>
      <t>1</t>
    </r>
    <r>
      <rPr>
        <b/>
        <sz val="16"/>
        <color indexed="8"/>
        <rFont val="Arial"/>
        <family val="2"/>
      </rPr>
      <t>Failure to submit supporting documentation will preclude that line from consideration.  Existence of supporting documentation does not preclude adjustments from being made.</t>
    </r>
  </si>
  <si>
    <t xml:space="preserve">Type brief description of Major Renovation here. </t>
  </si>
  <si>
    <t>Medicare - HMO</t>
  </si>
  <si>
    <r>
      <t xml:space="preserve">1 </t>
    </r>
    <r>
      <rPr>
        <sz val="10"/>
        <rFont val="Arial"/>
        <family val="2"/>
      </rPr>
      <t>Facility's capitalization threshold must be consistent for both FRV and FCP reporting</t>
    </r>
  </si>
  <si>
    <t xml:space="preserve">Print out this schedule as many times as needed to use as a cover page for the </t>
  </si>
  <si>
    <r>
      <rPr>
        <b/>
        <u/>
        <sz val="20"/>
        <color indexed="8"/>
        <rFont val="Arial"/>
        <family val="2"/>
      </rPr>
      <t xml:space="preserve">Actual </t>
    </r>
    <r>
      <rPr>
        <b/>
        <sz val="20"/>
        <color indexed="8"/>
        <rFont val="Arial"/>
        <family val="2"/>
      </rPr>
      <t>Start Date of Cost</t>
    </r>
  </si>
  <si>
    <r>
      <t xml:space="preserve">Actual </t>
    </r>
    <r>
      <rPr>
        <b/>
        <sz val="20"/>
        <color indexed="8"/>
        <rFont val="Arial"/>
        <family val="2"/>
      </rPr>
      <t>Start Date of Cost</t>
    </r>
  </si>
  <si>
    <r>
      <rPr>
        <b/>
        <u/>
        <sz val="20"/>
        <color indexed="8"/>
        <rFont val="Arial"/>
        <family val="2"/>
      </rPr>
      <t xml:space="preserve">Actual </t>
    </r>
    <r>
      <rPr>
        <b/>
        <sz val="20"/>
        <color indexed="8"/>
        <rFont val="Arial"/>
        <family val="2"/>
      </rPr>
      <t>Completion Date of Cost</t>
    </r>
  </si>
  <si>
    <r>
      <t xml:space="preserve">Actual </t>
    </r>
    <r>
      <rPr>
        <b/>
        <sz val="20"/>
        <color indexed="8"/>
        <rFont val="Arial"/>
        <family val="2"/>
      </rPr>
      <t>Completion Date of Cost</t>
    </r>
  </si>
  <si>
    <t>Total Licensed Beds fromSchedule 2</t>
  </si>
  <si>
    <t>Long Term Care - Manage Care (Medicaid Only)</t>
  </si>
  <si>
    <r>
      <rPr>
        <b/>
        <sz val="12"/>
        <rFont val="Arial"/>
        <family val="2"/>
      </rPr>
      <t>supporting documents related to Schedule 4;</t>
    </r>
    <r>
      <rPr>
        <sz val="12"/>
        <rFont val="Arial"/>
        <family val="2"/>
      </rPr>
      <t xml:space="preserve"> </t>
    </r>
    <r>
      <rPr>
        <u/>
        <sz val="12"/>
        <rFont val="Arial"/>
        <family val="2"/>
      </rPr>
      <t>Please remember to insert</t>
    </r>
    <r>
      <rPr>
        <sz val="12"/>
        <rFont val="Arial"/>
        <family val="2"/>
      </rPr>
      <t xml:space="preserve"> </t>
    </r>
  </si>
  <si>
    <t xml:space="preserve">the Major Renovation Number from Column A, the Line Item Number from </t>
  </si>
  <si>
    <t>Column B, and each Batch Number from Column H.</t>
  </si>
  <si>
    <t>is complete</t>
  </si>
  <si>
    <t>1. An invoice issued by the vendor.</t>
  </si>
  <si>
    <t>2. Invoice must include a description of the service</t>
  </si>
  <si>
    <t>performed or the equipment purchased</t>
  </si>
  <si>
    <t xml:space="preserve">3. If the invoice does not include a description, </t>
  </si>
  <si>
    <t>enter one on Schedule 4.</t>
  </si>
  <si>
    <t>C. May include an email from the vendor stating</t>
  </si>
  <si>
    <t>B. Copy of credit card receipt.</t>
  </si>
  <si>
    <t>A. Copy of canceled check</t>
  </si>
  <si>
    <t xml:space="preserve"> from the bank showing the EFT was paid.</t>
  </si>
  <si>
    <t>D. A copy of the EFT and summary sheet of electronic draws</t>
  </si>
  <si>
    <t>the invoice was paid, with the amount of the check,</t>
  </si>
  <si>
    <t>check number, and a copy of the related bank statement.</t>
  </si>
  <si>
    <r>
      <rPr>
        <b/>
        <sz val="12"/>
        <rFont val="Arial"/>
        <family val="2"/>
      </rPr>
      <t xml:space="preserve">Name of Vendor
If the invoice does not have a description of the item, include that in this Column
</t>
    </r>
    <r>
      <rPr>
        <b/>
        <sz val="10"/>
        <rFont val="Arial"/>
        <family val="2"/>
      </rPr>
      <t>(You may also include what the Vendor did,
or may incude the Invoice #)</t>
    </r>
  </si>
  <si>
    <t>Beds</t>
  </si>
  <si>
    <t>CHECKLIST - MARK ALL THAT APPLY: Supporting documentation must include:</t>
  </si>
  <si>
    <t>4. Proof of payment must be included and must be at least one of the following:</t>
  </si>
  <si>
    <r>
      <t xml:space="preserve">Real Estate Property Taxes - </t>
    </r>
    <r>
      <rPr>
        <b/>
        <sz val="14"/>
        <color rgb="FFFF0000"/>
        <rFont val="Arial"/>
        <family val="2"/>
      </rPr>
      <t>Provide Tax Bill and Proof of Payment</t>
    </r>
  </si>
  <si>
    <t>NON-NF PORTIION OF TAX, IF ANY</t>
  </si>
  <si>
    <t>NF RELATED PORTION OF TAX</t>
  </si>
  <si>
    <t xml:space="preserve">Major Renovation: 4 </t>
  </si>
  <si>
    <t>BA4</t>
  </si>
  <si>
    <t>MR4</t>
  </si>
  <si>
    <t>BR4</t>
  </si>
  <si>
    <t>Blank Column</t>
  </si>
  <si>
    <t>Total Property Premium</t>
  </si>
  <si>
    <t>Business Personal Property</t>
  </si>
  <si>
    <t>Business Interruption</t>
  </si>
  <si>
    <t>Vehicle Coverage</t>
  </si>
  <si>
    <t>Mortage Insurance, If any</t>
  </si>
  <si>
    <t>Non NF Portion of Real 
Property Insurance</t>
  </si>
  <si>
    <t>NF Related Real Property/
Building Insurance</t>
  </si>
  <si>
    <t>Allowable Real Property 
Insurance</t>
  </si>
  <si>
    <t>6A - REAL PROPERTY INSURANCE SCHEDULE</t>
  </si>
  <si>
    <t>If any categories are not applicable, put N/A in the box</t>
  </si>
  <si>
    <t>INSURANCE BREAKOUT</t>
  </si>
  <si>
    <r>
      <t xml:space="preserve">Real Estate Property Insurance - </t>
    </r>
    <r>
      <rPr>
        <b/>
        <sz val="14"/>
        <color rgb="FFFF0000"/>
        <rFont val="Arial"/>
        <family val="2"/>
      </rPr>
      <t>USE SCHEDULE 6A</t>
    </r>
  </si>
  <si>
    <t>Only report expense from 1/1/2025 - 12/31/2025</t>
  </si>
  <si>
    <t>Provide  documentation of apportionment of  tax</t>
  </si>
  <si>
    <t>…......................................................................................................................................................................</t>
  </si>
  <si>
    <t>REQUIRED: Mark in the box that a copy of the property insurance policy is included.</t>
  </si>
  <si>
    <t>REQUIRED: Mark in the box that the real property section and mortgage insurance, if any, of  the property insurance policy is highlghted.</t>
  </si>
  <si>
    <t>REQUIRED: Mark the box and provide documentation of apportionment of non-NF real property insurance, if any.</t>
  </si>
  <si>
    <t>Only report expense from 1/1/25 to 12/31/25</t>
  </si>
  <si>
    <t>Licensed beds as of February 28, 2026</t>
  </si>
  <si>
    <t>***Only report patient days from 1/1/25 to 12/31/25***</t>
  </si>
  <si>
    <t>Fair Rental Value and
Pass-Through Data Report
Mar. 1, 2025 thru Feb. 28, 2026</t>
  </si>
  <si>
    <t>Revised for 2/28/2026</t>
  </si>
  <si>
    <t xml:space="preserve">                                 (Date Signed)</t>
  </si>
  <si>
    <t>Facility's Licensed Beds as of February 28, 2026</t>
  </si>
  <si>
    <t>Type "EXEMPT" if Facility is tax exempt:</t>
  </si>
  <si>
    <t>REQUIRED: Put the page number(s) for the location of the real property breakout.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</si>
</sst>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&quot;$&quot;#,##0"/>
    <numFmt numFmtId="166" formatCode="&quot;$&quot;#,##0.00;[Red]&quot;$&quot;#,##0.00"/>
    <numFmt numFmtId="167" formatCode="mm/dd/yy;@"/>
    <numFmt numFmtId="168" formatCode="_(* #,##0_);_(* \(#,##0\);_(* &quot;-&quot;??_);_(@_)"/>
    <numFmt numFmtId="169" formatCode="#,##0.000_);\(#,##0.000\)"/>
  </numFmts>
  <fonts count="5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i/>
      <sz val="9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4"/>
      <name val="Arial"/>
      <family val="2"/>
    </font>
    <font>
      <i/>
      <sz val="14"/>
      <name val="Arial"/>
      <family val="2"/>
    </font>
    <font>
      <b/>
      <sz val="14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6"/>
      <color indexed="8"/>
      <name val="Arial"/>
      <family val="2"/>
    </font>
    <font>
      <b/>
      <sz val="16"/>
      <color indexed="8"/>
      <name val="Arial"/>
      <family val="2"/>
    </font>
    <font>
      <sz val="12"/>
      <name val="Franklin Gothic Heavy"/>
      <family val="2"/>
    </font>
    <font>
      <b/>
      <sz val="12"/>
      <color indexed="8"/>
      <name val="Arial"/>
      <family val="2"/>
    </font>
    <font>
      <sz val="12"/>
      <color indexed="56"/>
      <name val="Arial"/>
      <family val="2"/>
    </font>
    <font>
      <sz val="14"/>
      <color indexed="46"/>
      <name val="Arial"/>
      <family val="2"/>
    </font>
    <font>
      <sz val="14"/>
      <color indexed="8"/>
      <name val="Arial"/>
      <family val="2"/>
    </font>
    <font>
      <sz val="16"/>
      <name val="Script"/>
      <family val="4"/>
      <charset val="255"/>
    </font>
    <font>
      <sz val="12"/>
      <name val="Lucida Handwriting"/>
      <family val="4"/>
    </font>
    <font>
      <b/>
      <sz val="14"/>
      <name val="Arial"/>
      <family val="2"/>
    </font>
    <font>
      <b/>
      <sz val="20"/>
      <name val="Arial"/>
      <family val="2"/>
    </font>
    <font>
      <b/>
      <u/>
      <sz val="20"/>
      <name val="Arial"/>
      <family val="2"/>
    </font>
    <font>
      <b/>
      <sz val="26"/>
      <color indexed="12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sz val="20"/>
      <color indexed="8"/>
      <name val="Arial"/>
      <family val="2"/>
    </font>
    <font>
      <b/>
      <sz val="20"/>
      <color indexed="8"/>
      <name val="Arial"/>
      <family val="2"/>
    </font>
    <font>
      <b/>
      <vertAlign val="superscript"/>
      <sz val="20"/>
      <color indexed="8"/>
      <name val="Arial"/>
      <family val="2"/>
    </font>
    <font>
      <b/>
      <vertAlign val="superscript"/>
      <sz val="16"/>
      <color indexed="8"/>
      <name val="Arial"/>
      <family val="2"/>
    </font>
    <font>
      <vertAlign val="superscript"/>
      <sz val="10"/>
      <name val="Arial"/>
      <family val="2"/>
    </font>
    <font>
      <u/>
      <sz val="16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4"/>
      <color indexed="56"/>
      <name val="Arial"/>
      <family val="2"/>
    </font>
    <font>
      <sz val="28"/>
      <name val="Arial"/>
      <family val="2"/>
    </font>
    <font>
      <sz val="22"/>
      <name val="Arial"/>
      <family val="2"/>
    </font>
    <font>
      <sz val="18"/>
      <name val="Arial"/>
      <family val="2"/>
    </font>
    <font>
      <b/>
      <u/>
      <sz val="12"/>
      <name val="Arial"/>
      <family val="2"/>
    </font>
    <font>
      <sz val="18"/>
      <color rgb="FFFF0000"/>
      <name val="Arial"/>
      <family val="2"/>
    </font>
    <font>
      <b/>
      <sz val="12"/>
      <name val="Times New Roman"/>
      <family val="1"/>
    </font>
    <font>
      <b/>
      <u/>
      <sz val="10"/>
      <name val="Arial"/>
      <family val="2"/>
    </font>
    <font>
      <b/>
      <vertAlign val="superscript"/>
      <sz val="12"/>
      <color indexed="56"/>
      <name val="Arial"/>
      <family val="2"/>
    </font>
    <font>
      <b/>
      <sz val="12"/>
      <color indexed="56"/>
      <name val="Arial"/>
      <family val="2"/>
    </font>
    <font>
      <b/>
      <u/>
      <sz val="20"/>
      <color indexed="8"/>
      <name val="Arial"/>
      <family val="2"/>
    </font>
    <font>
      <u/>
      <sz val="12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sz val="12"/>
      <color rgb="FFFF000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308">
    <xf numFmtId="0" fontId="0" fillId="0" borderId="0" xfId="0"/>
    <xf numFmtId="0" fontId="22" fillId="2" borderId="2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167" fontId="2" fillId="2" borderId="3" xfId="0" applyNumberFormat="1" applyFont="1" applyFill="1" applyBorder="1" applyAlignment="1" applyProtection="1">
      <alignment horizontal="center" vertical="center"/>
      <protection locked="0"/>
    </xf>
    <xf numFmtId="167" fontId="2" fillId="2" borderId="2" xfId="0" applyNumberFormat="1" applyFont="1" applyFill="1" applyBorder="1" applyAlignment="1" applyProtection="1">
      <alignment horizontal="center" vertical="center"/>
      <protection locked="0"/>
    </xf>
    <xf numFmtId="165" fontId="2" fillId="2" borderId="2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/>
    </xf>
    <xf numFmtId="165" fontId="0" fillId="3" borderId="2" xfId="0" applyNumberFormat="1" applyFill="1" applyBorder="1" applyAlignment="1">
      <alignment horizontal="center"/>
    </xf>
    <xf numFmtId="37" fontId="0" fillId="3" borderId="2" xfId="1" applyNumberFormat="1" applyFont="1" applyFill="1" applyBorder="1" applyAlignment="1" applyProtection="1">
      <alignment horizontal="center" vertical="center"/>
    </xf>
    <xf numFmtId="0" fontId="31" fillId="4" borderId="2" xfId="0" applyFont="1" applyFill="1" applyBorder="1" applyAlignment="1">
      <alignment horizontal="right"/>
    </xf>
    <xf numFmtId="1" fontId="31" fillId="3" borderId="4" xfId="1" applyNumberFormat="1" applyFont="1" applyFill="1" applyBorder="1" applyProtection="1"/>
    <xf numFmtId="167" fontId="31" fillId="3" borderId="5" xfId="0" applyNumberFormat="1" applyFont="1" applyFill="1" applyBorder="1"/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31" fillId="2" borderId="1" xfId="0" applyFont="1" applyFill="1" applyBorder="1" applyProtection="1">
      <protection locked="0"/>
    </xf>
    <xf numFmtId="167" fontId="31" fillId="2" borderId="1" xfId="0" applyNumberFormat="1" applyFont="1" applyFill="1" applyBorder="1" applyProtection="1">
      <protection locked="0"/>
    </xf>
    <xf numFmtId="5" fontId="31" fillId="2" borderId="1" xfId="0" applyNumberFormat="1" applyFont="1" applyFill="1" applyBorder="1" applyProtection="1">
      <protection locked="0"/>
    </xf>
    <xf numFmtId="167" fontId="9" fillId="3" borderId="2" xfId="0" applyNumberFormat="1" applyFont="1" applyFill="1" applyBorder="1"/>
    <xf numFmtId="165" fontId="9" fillId="3" borderId="2" xfId="0" applyNumberFormat="1" applyFont="1" applyFill="1" applyBorder="1"/>
    <xf numFmtId="0" fontId="9" fillId="3" borderId="2" xfId="0" applyFont="1" applyFill="1" applyBorder="1"/>
    <xf numFmtId="1" fontId="9" fillId="3" borderId="2" xfId="1" applyNumberFormat="1" applyFont="1" applyFill="1" applyBorder="1" applyProtection="1"/>
    <xf numFmtId="0" fontId="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0" fontId="24" fillId="0" borderId="2" xfId="0" applyFont="1" applyBorder="1" applyAlignment="1">
      <alignment horizontal="right"/>
    </xf>
    <xf numFmtId="5" fontId="9" fillId="3" borderId="2" xfId="0" applyNumberFormat="1" applyFont="1" applyFill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28" fillId="0" borderId="0" xfId="0" quotePrefix="1" applyFont="1" applyAlignment="1">
      <alignment horizontal="right"/>
    </xf>
    <xf numFmtId="0" fontId="31" fillId="5" borderId="0" xfId="0" applyFont="1" applyFill="1" applyAlignment="1">
      <alignment horizontal="center"/>
    </xf>
    <xf numFmtId="0" fontId="31" fillId="0" borderId="0" xfId="0" quotePrefix="1" applyFont="1" applyAlignment="1">
      <alignment wrapText="1"/>
    </xf>
    <xf numFmtId="0" fontId="31" fillId="6" borderId="0" xfId="0" applyFont="1" applyFill="1" applyAlignment="1">
      <alignment horizontal="center"/>
    </xf>
    <xf numFmtId="0" fontId="31" fillId="0" borderId="0" xfId="0" applyFont="1"/>
    <xf numFmtId="0" fontId="31" fillId="2" borderId="0" xfId="0" applyFont="1" applyFill="1" applyAlignment="1">
      <alignment horizontal="center" wrapText="1"/>
    </xf>
    <xf numFmtId="0" fontId="31" fillId="3" borderId="0" xfId="0" applyFont="1" applyFill="1" applyAlignment="1">
      <alignment horizontal="center"/>
    </xf>
    <xf numFmtId="0" fontId="9" fillId="7" borderId="0" xfId="0" applyFont="1" applyFill="1"/>
    <xf numFmtId="0" fontId="15" fillId="0" borderId="0" xfId="0" quotePrefix="1" applyFont="1" applyAlignment="1">
      <alignment horizontal="left" wrapText="1" indent="2"/>
    </xf>
    <xf numFmtId="0" fontId="15" fillId="0" borderId="0" xfId="0" applyFont="1"/>
    <xf numFmtId="0" fontId="29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36" fillId="7" borderId="0" xfId="0" quotePrefix="1" applyFont="1" applyFill="1"/>
    <xf numFmtId="5" fontId="33" fillId="7" borderId="6" xfId="0" applyNumberFormat="1" applyFont="1" applyFill="1" applyBorder="1"/>
    <xf numFmtId="0" fontId="16" fillId="0" borderId="0" xfId="0" quotePrefix="1" applyFont="1" applyAlignment="1">
      <alignment horizontal="right"/>
    </xf>
    <xf numFmtId="0" fontId="16" fillId="0" borderId="0" xfId="0" applyFont="1" applyAlignment="1">
      <alignment horizontal="right"/>
    </xf>
    <xf numFmtId="0" fontId="15" fillId="7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8" fillId="7" borderId="0" xfId="0" applyFont="1" applyFill="1" applyAlignment="1">
      <alignment horizontal="center"/>
    </xf>
    <xf numFmtId="0" fontId="34" fillId="7" borderId="1" xfId="0" quotePrefix="1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left" vertical="center" wrapText="1"/>
    </xf>
    <xf numFmtId="0" fontId="34" fillId="7" borderId="1" xfId="0" applyFont="1" applyFill="1" applyBorder="1" applyAlignment="1">
      <alignment horizontal="center" vertical="center" wrapText="1"/>
    </xf>
    <xf numFmtId="0" fontId="14" fillId="7" borderId="0" xfId="0" applyFont="1" applyFill="1"/>
    <xf numFmtId="0" fontId="3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22" fillId="7" borderId="0" xfId="0" applyFont="1" applyFill="1" applyAlignment="1">
      <alignment horizontal="right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2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165" fontId="0" fillId="0" borderId="0" xfId="0" applyNumberFormat="1"/>
    <xf numFmtId="0" fontId="8" fillId="0" borderId="0" xfId="0" applyFont="1" applyAlignment="1">
      <alignment horizontal="left"/>
    </xf>
    <xf numFmtId="0" fontId="0" fillId="8" borderId="0" xfId="0" applyFill="1" applyAlignment="1">
      <alignment horizontal="center"/>
    </xf>
    <xf numFmtId="0" fontId="8" fillId="0" borderId="0" xfId="0" applyFont="1" applyAlignment="1">
      <alignment horizontal="center"/>
    </xf>
    <xf numFmtId="0" fontId="22" fillId="7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7" fillId="7" borderId="0" xfId="0" applyFont="1" applyFill="1" applyAlignment="1">
      <alignment horizontal="center" wrapText="1"/>
    </xf>
    <xf numFmtId="0" fontId="7" fillId="7" borderId="0" xfId="0" quotePrefix="1" applyFont="1" applyFill="1" applyAlignment="1">
      <alignment horizontal="center" wrapText="1"/>
    </xf>
    <xf numFmtId="0" fontId="7" fillId="7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65" fontId="0" fillId="7" borderId="0" xfId="0" applyNumberFormat="1" applyFill="1" applyAlignment="1">
      <alignment horizontal="center"/>
    </xf>
    <xf numFmtId="37" fontId="0" fillId="7" borderId="0" xfId="1" applyNumberFormat="1" applyFont="1" applyFill="1" applyBorder="1" applyAlignment="1" applyProtection="1">
      <alignment horizontal="center" vertical="center"/>
    </xf>
    <xf numFmtId="0" fontId="0" fillId="7" borderId="0" xfId="0" applyFill="1" applyAlignment="1">
      <alignment horizontal="center"/>
    </xf>
    <xf numFmtId="0" fontId="10" fillId="7" borderId="0" xfId="0" applyFont="1" applyFill="1" applyAlignment="1">
      <alignment horizontal="right" vertical="center"/>
    </xf>
    <xf numFmtId="37" fontId="0" fillId="7" borderId="0" xfId="1" applyNumberFormat="1" applyFont="1" applyFill="1" applyBorder="1" applyAlignment="1" applyProtection="1">
      <alignment horizontal="center"/>
    </xf>
    <xf numFmtId="0" fontId="37" fillId="0" borderId="0" xfId="0" applyFont="1" applyAlignment="1">
      <alignment horizontal="left"/>
    </xf>
    <xf numFmtId="0" fontId="0" fillId="7" borderId="0" xfId="0" applyFill="1"/>
    <xf numFmtId="0" fontId="0" fillId="7" borderId="0" xfId="0" applyFill="1" applyAlignment="1">
      <alignment horizontal="left"/>
    </xf>
    <xf numFmtId="0" fontId="0" fillId="7" borderId="0" xfId="0" applyFill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0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164" fontId="9" fillId="0" borderId="0" xfId="0" applyNumberFormat="1" applyFont="1"/>
    <xf numFmtId="0" fontId="9" fillId="0" borderId="0" xfId="0" quotePrefix="1" applyFont="1" applyAlignment="1">
      <alignment horizontal="left" wrapText="1"/>
    </xf>
    <xf numFmtId="0" fontId="27" fillId="0" borderId="2" xfId="0" applyFont="1" applyBorder="1"/>
    <xf numFmtId="0" fontId="27" fillId="0" borderId="2" xfId="0" quotePrefix="1" applyFont="1" applyBorder="1" applyAlignment="1">
      <alignment horizontal="center" wrapText="1"/>
    </xf>
    <xf numFmtId="0" fontId="27" fillId="0" borderId="2" xfId="0" applyFont="1" applyBorder="1" applyAlignment="1">
      <alignment horizontal="center" wrapText="1"/>
    </xf>
    <xf numFmtId="0" fontId="9" fillId="0" borderId="2" xfId="0" applyFont="1" applyBorder="1"/>
    <xf numFmtId="168" fontId="9" fillId="2" borderId="2" xfId="1" applyNumberFormat="1" applyFont="1" applyFill="1" applyBorder="1" applyProtection="1">
      <protection locked="0"/>
    </xf>
    <xf numFmtId="0" fontId="9" fillId="0" borderId="2" xfId="0" quotePrefix="1" applyFont="1" applyBorder="1" applyAlignment="1">
      <alignment horizontal="left"/>
    </xf>
    <xf numFmtId="0" fontId="38" fillId="0" borderId="0" xfId="0" applyFont="1" applyAlignment="1">
      <alignment horizontal="left"/>
    </xf>
    <xf numFmtId="0" fontId="24" fillId="3" borderId="2" xfId="0" applyFont="1" applyFill="1" applyBorder="1" applyAlignment="1">
      <alignment horizontal="right"/>
    </xf>
    <xf numFmtId="168" fontId="9" fillId="3" borderId="2" xfId="1" applyNumberFormat="1" applyFont="1" applyFill="1" applyBorder="1" applyProtection="1"/>
    <xf numFmtId="0" fontId="9" fillId="7" borderId="0" xfId="0" applyFont="1" applyFill="1" applyAlignment="1">
      <alignment horizontal="center"/>
    </xf>
    <xf numFmtId="0" fontId="27" fillId="7" borderId="0" xfId="0" applyFont="1" applyFill="1" applyAlignment="1">
      <alignment horizontal="center" wrapText="1"/>
    </xf>
    <xf numFmtId="168" fontId="9" fillId="7" borderId="0" xfId="1" applyNumberFormat="1" applyFont="1" applyFill="1" applyBorder="1" applyProtection="1"/>
    <xf numFmtId="0" fontId="9" fillId="0" borderId="0" xfId="0" applyFont="1" applyAlignment="1">
      <alignment horizontal="right"/>
    </xf>
    <xf numFmtId="0" fontId="9" fillId="5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9" fillId="6" borderId="0" xfId="0" applyFont="1" applyFill="1" applyAlignment="1">
      <alignment horizontal="center"/>
    </xf>
    <xf numFmtId="0" fontId="16" fillId="0" borderId="0" xfId="0" applyFont="1" applyAlignment="1">
      <alignment horizontal="left"/>
    </xf>
    <xf numFmtId="0" fontId="9" fillId="2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6" fillId="7" borderId="0" xfId="0" applyFont="1" applyFill="1"/>
    <xf numFmtId="0" fontId="9" fillId="8" borderId="0" xfId="0" applyFont="1" applyFill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8" borderId="2" xfId="0" applyFont="1" applyFill="1" applyBorder="1" applyAlignment="1">
      <alignment horizontal="center" wrapText="1"/>
    </xf>
    <xf numFmtId="0" fontId="9" fillId="7" borderId="0" xfId="0" applyFont="1" applyFill="1" applyAlignment="1">
      <alignment horizontal="center" wrapText="1"/>
    </xf>
    <xf numFmtId="167" fontId="9" fillId="8" borderId="2" xfId="0" applyNumberFormat="1" applyFont="1" applyFill="1" applyBorder="1"/>
    <xf numFmtId="167" fontId="9" fillId="7" borderId="0" xfId="0" applyNumberFormat="1" applyFont="1" applyFill="1"/>
    <xf numFmtId="2" fontId="9" fillId="0" borderId="0" xfId="0" applyNumberFormat="1" applyFont="1"/>
    <xf numFmtId="165" fontId="9" fillId="8" borderId="2" xfId="0" applyNumberFormat="1" applyFont="1" applyFill="1" applyBorder="1"/>
    <xf numFmtId="165" fontId="9" fillId="7" borderId="0" xfId="0" applyNumberFormat="1" applyFont="1" applyFill="1"/>
    <xf numFmtId="165" fontId="9" fillId="0" borderId="0" xfId="0" applyNumberFormat="1" applyFont="1"/>
    <xf numFmtId="1" fontId="9" fillId="8" borderId="2" xfId="1" applyNumberFormat="1" applyFont="1" applyFill="1" applyBorder="1" applyProtection="1"/>
    <xf numFmtId="1" fontId="9" fillId="7" borderId="0" xfId="1" applyNumberFormat="1" applyFont="1" applyFill="1" applyBorder="1" applyProtection="1"/>
    <xf numFmtId="0" fontId="9" fillId="8" borderId="2" xfId="0" applyFont="1" applyFill="1" applyBorder="1" applyAlignment="1">
      <alignment horizontal="right"/>
    </xf>
    <xf numFmtId="0" fontId="9" fillId="7" borderId="0" xfId="0" applyFont="1" applyFill="1" applyAlignment="1">
      <alignment horizontal="right"/>
    </xf>
    <xf numFmtId="0" fontId="16" fillId="0" borderId="0" xfId="0" applyFont="1"/>
    <xf numFmtId="0" fontId="9" fillId="8" borderId="2" xfId="0" applyFont="1" applyFill="1" applyBorder="1"/>
    <xf numFmtId="0" fontId="23" fillId="8" borderId="2" xfId="0" applyFont="1" applyFill="1" applyBorder="1" applyAlignment="1">
      <alignment horizontal="right"/>
    </xf>
    <xf numFmtId="0" fontId="23" fillId="7" borderId="0" xfId="0" applyFont="1" applyFill="1" applyAlignment="1">
      <alignment horizontal="right"/>
    </xf>
    <xf numFmtId="5" fontId="9" fillId="8" borderId="2" xfId="0" applyNumberFormat="1" applyFont="1" applyFill="1" applyBorder="1"/>
    <xf numFmtId="5" fontId="9" fillId="7" borderId="0" xfId="0" applyNumberFormat="1" applyFont="1" applyFill="1"/>
    <xf numFmtId="0" fontId="24" fillId="8" borderId="2" xfId="0" applyFont="1" applyFill="1" applyBorder="1" applyAlignment="1">
      <alignment horizontal="right"/>
    </xf>
    <xf numFmtId="0" fontId="24" fillId="7" borderId="0" xfId="0" applyFont="1" applyFill="1" applyAlignment="1">
      <alignment horizontal="right"/>
    </xf>
    <xf numFmtId="0" fontId="38" fillId="0" borderId="0" xfId="0" applyFont="1"/>
    <xf numFmtId="0" fontId="12" fillId="0" borderId="0" xfId="0" applyFont="1"/>
    <xf numFmtId="0" fontId="9" fillId="0" borderId="0" xfId="0" quotePrefix="1" applyFont="1" applyAlignment="1">
      <alignment horizontal="left"/>
    </xf>
    <xf numFmtId="0" fontId="13" fillId="0" borderId="0" xfId="0" applyFont="1"/>
    <xf numFmtId="0" fontId="27" fillId="0" borderId="0" xfId="0" quotePrefix="1" applyFont="1" applyAlignment="1">
      <alignment horizontal="left"/>
    </xf>
    <xf numFmtId="164" fontId="9" fillId="7" borderId="0" xfId="0" applyNumberFormat="1" applyFont="1" applyFill="1"/>
    <xf numFmtId="7" fontId="31" fillId="3" borderId="1" xfId="0" applyNumberFormat="1" applyFont="1" applyFill="1" applyBorder="1" applyAlignment="1">
      <alignment horizontal="center"/>
    </xf>
    <xf numFmtId="5" fontId="32" fillId="3" borderId="1" xfId="1" applyNumberFormat="1" applyFont="1" applyFill="1" applyBorder="1" applyProtection="1"/>
    <xf numFmtId="7" fontId="33" fillId="3" borderId="1" xfId="0" applyNumberFormat="1" applyFont="1" applyFill="1" applyBorder="1"/>
    <xf numFmtId="5" fontId="31" fillId="3" borderId="1" xfId="0" applyNumberFormat="1" applyFont="1" applyFill="1" applyBorder="1"/>
    <xf numFmtId="166" fontId="33" fillId="3" borderId="1" xfId="1" applyNumberFormat="1" applyFont="1" applyFill="1" applyBorder="1" applyProtection="1"/>
    <xf numFmtId="164" fontId="9" fillId="2" borderId="2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0" fontId="10" fillId="0" borderId="0" xfId="0" applyFont="1"/>
    <xf numFmtId="6" fontId="10" fillId="0" borderId="0" xfId="0" applyNumberFormat="1" applyFont="1"/>
    <xf numFmtId="0" fontId="39" fillId="0" borderId="0" xfId="0" applyFont="1"/>
    <xf numFmtId="0" fontId="10" fillId="0" borderId="0" xfId="0" applyFont="1" applyAlignment="1">
      <alignment horizontal="left"/>
    </xf>
    <xf numFmtId="6" fontId="10" fillId="3" borderId="8" xfId="0" applyNumberFormat="1" applyFont="1" applyFill="1" applyBorder="1"/>
    <xf numFmtId="6" fontId="10" fillId="3" borderId="9" xfId="0" applyNumberFormat="1" applyFont="1" applyFill="1" applyBorder="1"/>
    <xf numFmtId="6" fontId="10" fillId="3" borderId="0" xfId="0" applyNumberFormat="1" applyFont="1" applyFill="1"/>
    <xf numFmtId="6" fontId="10" fillId="7" borderId="0" xfId="0" applyNumberFormat="1" applyFont="1" applyFill="1"/>
    <xf numFmtId="0" fontId="10" fillId="2" borderId="8" xfId="0" applyFont="1" applyFill="1" applyBorder="1" applyProtection="1">
      <protection locked="0"/>
    </xf>
    <xf numFmtId="6" fontId="10" fillId="2" borderId="8" xfId="0" applyNumberFormat="1" applyFont="1" applyFill="1" applyBorder="1" applyProtection="1">
      <protection locked="0"/>
    </xf>
    <xf numFmtId="0" fontId="9" fillId="0" borderId="0" xfId="0" quotePrefix="1" applyFont="1" applyAlignment="1">
      <alignment horizontal="right"/>
    </xf>
    <xf numFmtId="7" fontId="33" fillId="3" borderId="2" xfId="0" applyNumberFormat="1" applyFont="1" applyFill="1" applyBorder="1" applyAlignment="1">
      <alignment horizontal="right"/>
    </xf>
    <xf numFmtId="167" fontId="31" fillId="7" borderId="0" xfId="0" applyNumberFormat="1" applyFont="1" applyFill="1"/>
    <xf numFmtId="39" fontId="31" fillId="7" borderId="0" xfId="1" applyNumberFormat="1" applyFont="1" applyFill="1" applyProtection="1"/>
    <xf numFmtId="7" fontId="31" fillId="3" borderId="9" xfId="0" applyNumberFormat="1" applyFont="1" applyFill="1" applyBorder="1"/>
    <xf numFmtId="7" fontId="31" fillId="3" borderId="0" xfId="0" applyNumberFormat="1" applyFont="1" applyFill="1"/>
    <xf numFmtId="8" fontId="32" fillId="3" borderId="8" xfId="0" applyNumberFormat="1" applyFont="1" applyFill="1" applyBorder="1"/>
    <xf numFmtId="0" fontId="10" fillId="7" borderId="0" xfId="0" applyFont="1" applyFill="1" applyAlignment="1" applyProtection="1">
      <alignment horizontal="center"/>
      <protection locked="0"/>
    </xf>
    <xf numFmtId="0" fontId="22" fillId="7" borderId="5" xfId="0" applyFont="1" applyFill="1" applyBorder="1" applyAlignment="1" applyProtection="1">
      <alignment horizontal="center"/>
      <protection locked="0"/>
    </xf>
    <xf numFmtId="165" fontId="9" fillId="0" borderId="2" xfId="0" applyNumberFormat="1" applyFont="1" applyBorder="1" applyAlignment="1">
      <alignment horizontal="right"/>
    </xf>
    <xf numFmtId="0" fontId="9" fillId="0" borderId="2" xfId="0" applyFont="1" applyBorder="1" applyAlignment="1">
      <alignment horizontal="right" wrapText="1"/>
    </xf>
    <xf numFmtId="0" fontId="2" fillId="0" borderId="0" xfId="0" applyFont="1" applyAlignment="1">
      <alignment horizontal="right" vertical="top" wrapText="1"/>
    </xf>
    <xf numFmtId="0" fontId="40" fillId="0" borderId="0" xfId="0" applyFont="1" applyAlignment="1">
      <alignment horizontal="right" vertical="top" wrapText="1"/>
    </xf>
    <xf numFmtId="0" fontId="40" fillId="0" borderId="0" xfId="0" quotePrefix="1" applyFont="1" applyAlignment="1">
      <alignment horizontal="left" vertical="top"/>
    </xf>
    <xf numFmtId="0" fontId="43" fillId="0" borderId="0" xfId="0" applyFont="1" applyAlignment="1">
      <alignment vertical="top"/>
    </xf>
    <xf numFmtId="0" fontId="11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9" fillId="0" borderId="0" xfId="0" applyFont="1" applyAlignment="1">
      <alignment vertical="top"/>
    </xf>
    <xf numFmtId="0" fontId="44" fillId="0" borderId="0" xfId="0" applyFont="1" applyAlignment="1">
      <alignment horizontal="center" vertical="top" wrapText="1"/>
    </xf>
    <xf numFmtId="0" fontId="9" fillId="7" borderId="0" xfId="0" applyFont="1" applyFill="1" applyAlignment="1">
      <alignment vertical="top"/>
    </xf>
    <xf numFmtId="0" fontId="15" fillId="0" borderId="0" xfId="0" applyFont="1" applyAlignment="1">
      <alignment horizontal="right" vertical="top" wrapText="1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5" fontId="10" fillId="0" borderId="0" xfId="0" applyNumberFormat="1" applyFont="1"/>
    <xf numFmtId="0" fontId="1" fillId="0" borderId="0" xfId="0" applyFont="1" applyAlignment="1">
      <alignment horizontal="center"/>
    </xf>
    <xf numFmtId="0" fontId="10" fillId="0" borderId="0" xfId="0" applyFont="1" applyProtection="1">
      <protection locked="0"/>
    </xf>
    <xf numFmtId="0" fontId="1" fillId="0" borderId="0" xfId="0" applyFont="1"/>
    <xf numFmtId="0" fontId="6" fillId="0" borderId="0" xfId="0" applyFont="1" applyAlignment="1">
      <alignment horizontal="left" vertical="top"/>
    </xf>
    <xf numFmtId="0" fontId="1" fillId="2" borderId="2" xfId="0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9" fontId="0" fillId="0" borderId="0" xfId="0" applyNumberFormat="1" applyAlignment="1">
      <alignment horizontal="center"/>
    </xf>
    <xf numFmtId="17" fontId="10" fillId="0" borderId="0" xfId="0" applyNumberFormat="1" applyFont="1"/>
    <xf numFmtId="0" fontId="11" fillId="0" borderId="0" xfId="0" applyFont="1" applyProtection="1">
      <protection locked="0"/>
    </xf>
    <xf numFmtId="0" fontId="40" fillId="0" borderId="0" xfId="0" applyFont="1"/>
    <xf numFmtId="7" fontId="44" fillId="3" borderId="1" xfId="0" applyNumberFormat="1" applyFont="1" applyFill="1" applyBorder="1" applyAlignment="1">
      <alignment horizontal="center"/>
    </xf>
    <xf numFmtId="164" fontId="10" fillId="0" borderId="7" xfId="0" applyNumberFormat="1" applyFont="1" applyBorder="1" applyAlignment="1">
      <alignment wrapText="1"/>
    </xf>
    <xf numFmtId="0" fontId="10" fillId="0" borderId="12" xfId="0" applyFont="1" applyBorder="1"/>
    <xf numFmtId="0" fontId="10" fillId="0" borderId="15" xfId="0" applyFont="1" applyBorder="1"/>
    <xf numFmtId="0" fontId="10" fillId="0" borderId="13" xfId="0" applyFont="1" applyBorder="1"/>
    <xf numFmtId="0" fontId="17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47" fillId="0" borderId="0" xfId="0" applyFont="1"/>
    <xf numFmtId="0" fontId="48" fillId="0" borderId="0" xfId="0" applyFont="1" applyAlignment="1">
      <alignment horizontal="left"/>
    </xf>
    <xf numFmtId="0" fontId="49" fillId="7" borderId="7" xfId="0" applyFont="1" applyFill="1" applyBorder="1" applyAlignment="1">
      <alignment horizontal="left"/>
    </xf>
    <xf numFmtId="0" fontId="40" fillId="0" borderId="0" xfId="0" applyFont="1" applyAlignment="1">
      <alignment vertical="top"/>
    </xf>
    <xf numFmtId="0" fontId="50" fillId="0" borderId="0" xfId="0" applyFont="1" applyAlignment="1">
      <alignment horizontal="right"/>
    </xf>
    <xf numFmtId="169" fontId="31" fillId="0" borderId="0" xfId="1" applyNumberFormat="1" applyFont="1" applyProtection="1"/>
    <xf numFmtId="169" fontId="31" fillId="0" borderId="0" xfId="1" quotePrefix="1" applyNumberFormat="1" applyFont="1" applyProtection="1"/>
    <xf numFmtId="0" fontId="51" fillId="7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54" fillId="0" borderId="0" xfId="0" applyFont="1"/>
    <xf numFmtId="0" fontId="46" fillId="0" borderId="0" xfId="0" applyFont="1" applyAlignment="1">
      <alignment horizontal="left"/>
    </xf>
    <xf numFmtId="0" fontId="55" fillId="0" borderId="0" xfId="0" applyFont="1"/>
    <xf numFmtId="0" fontId="40" fillId="0" borderId="19" xfId="0" applyFont="1" applyBorder="1" applyAlignment="1">
      <alignment horizontal="center" wrapText="1"/>
    </xf>
    <xf numFmtId="0" fontId="55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0" fontId="40" fillId="0" borderId="20" xfId="0" applyFont="1" applyBorder="1" applyAlignment="1">
      <alignment horizontal="center"/>
    </xf>
    <xf numFmtId="0" fontId="40" fillId="0" borderId="19" xfId="0" applyFont="1" applyBorder="1" applyAlignment="1">
      <alignment horizontal="center"/>
    </xf>
    <xf numFmtId="0" fontId="56" fillId="0" borderId="0" xfId="0" applyFont="1"/>
    <xf numFmtId="0" fontId="9" fillId="9" borderId="2" xfId="0" applyFont="1" applyFill="1" applyBorder="1"/>
    <xf numFmtId="0" fontId="27" fillId="0" borderId="0" xfId="0" quotePrefix="1" applyFont="1" applyAlignment="1">
      <alignment horizontal="right"/>
    </xf>
    <xf numFmtId="14" fontId="9" fillId="3" borderId="2" xfId="0" quotePrefix="1" applyNumberFormat="1" applyFont="1" applyFill="1" applyBorder="1"/>
    <xf numFmtId="0" fontId="27" fillId="0" borderId="0" xfId="0" applyFont="1"/>
    <xf numFmtId="0" fontId="9" fillId="11" borderId="2" xfId="0" applyFont="1" applyFill="1" applyBorder="1"/>
    <xf numFmtId="0" fontId="27" fillId="11" borderId="2" xfId="0" applyFont="1" applyFill="1" applyBorder="1" applyAlignment="1">
      <alignment wrapText="1"/>
    </xf>
    <xf numFmtId="0" fontId="9" fillId="11" borderId="2" xfId="0" applyFont="1" applyFill="1" applyBorder="1" applyAlignment="1">
      <alignment wrapText="1"/>
    </xf>
    <xf numFmtId="0" fontId="27" fillId="11" borderId="2" xfId="0" applyFont="1" applyFill="1" applyBorder="1"/>
    <xf numFmtId="0" fontId="9" fillId="10" borderId="22" xfId="0" applyFont="1" applyFill="1" applyBorder="1"/>
    <xf numFmtId="164" fontId="9" fillId="0" borderId="0" xfId="0" applyNumberFormat="1" applyFont="1" applyAlignment="1">
      <alignment horizontal="left"/>
    </xf>
    <xf numFmtId="164" fontId="9" fillId="10" borderId="22" xfId="0" applyNumberFormat="1" applyFont="1" applyFill="1" applyBorder="1" applyAlignment="1">
      <alignment wrapText="1"/>
    </xf>
    <xf numFmtId="0" fontId="53" fillId="0" borderId="0" xfId="0" applyFont="1" applyAlignment="1">
      <alignment horizontal="right"/>
    </xf>
    <xf numFmtId="164" fontId="9" fillId="12" borderId="2" xfId="0" applyNumberFormat="1" applyFont="1" applyFill="1" applyBorder="1" applyProtection="1">
      <protection locked="0"/>
    </xf>
    <xf numFmtId="164" fontId="27" fillId="10" borderId="2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14" fontId="2" fillId="2" borderId="8" xfId="0" applyNumberFormat="1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2" borderId="11" xfId="0" applyFont="1" applyFill="1" applyBorder="1" applyAlignment="1" applyProtection="1">
      <alignment horizontal="center"/>
      <protection locked="0"/>
    </xf>
    <xf numFmtId="0" fontId="3" fillId="2" borderId="8" xfId="2" applyFill="1" applyBorder="1" applyAlignment="1" applyProtection="1">
      <alignment horizontal="center"/>
      <protection locked="0"/>
    </xf>
    <xf numFmtId="0" fontId="2" fillId="0" borderId="5" xfId="0" quotePrefix="1" applyFont="1" applyBorder="1" applyAlignment="1">
      <alignment horizontal="center"/>
    </xf>
    <xf numFmtId="0" fontId="1" fillId="0" borderId="5" xfId="0" applyFont="1" applyBorder="1"/>
    <xf numFmtId="0" fontId="2" fillId="0" borderId="5" xfId="0" applyFont="1" applyBorder="1"/>
    <xf numFmtId="0" fontId="2" fillId="0" borderId="0" xfId="0" applyFont="1" applyAlignment="1">
      <alignment horizontal="center"/>
    </xf>
    <xf numFmtId="0" fontId="26" fillId="2" borderId="11" xfId="0" applyFont="1" applyFill="1" applyBorder="1" applyAlignment="1" applyProtection="1">
      <alignment horizontal="center"/>
      <protection locked="0"/>
    </xf>
    <xf numFmtId="0" fontId="25" fillId="2" borderId="11" xfId="0" applyFont="1" applyFill="1" applyBorder="1" applyAlignment="1" applyProtection="1">
      <alignment horizontal="center"/>
      <protection locked="0"/>
    </xf>
    <xf numFmtId="14" fontId="2" fillId="2" borderId="11" xfId="0" applyNumberFormat="1" applyFont="1" applyFill="1" applyBorder="1" applyAlignment="1" applyProtection="1">
      <alignment horizontal="center"/>
      <protection locked="0"/>
    </xf>
    <xf numFmtId="0" fontId="40" fillId="0" borderId="0" xfId="0" applyFont="1" applyAlignment="1">
      <alignment horizontal="center" wrapText="1"/>
    </xf>
    <xf numFmtId="0" fontId="1" fillId="2" borderId="8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 wrapText="1"/>
    </xf>
    <xf numFmtId="164" fontId="22" fillId="2" borderId="12" xfId="0" applyNumberFormat="1" applyFont="1" applyFill="1" applyBorder="1" applyAlignment="1" applyProtection="1">
      <alignment horizontal="center" vertical="center"/>
      <protection locked="0"/>
    </xf>
    <xf numFmtId="164" fontId="22" fillId="2" borderId="13" xfId="0" applyNumberFormat="1" applyFont="1" applyFill="1" applyBorder="1" applyAlignment="1" applyProtection="1">
      <alignment horizontal="center" vertical="center"/>
      <protection locked="0"/>
    </xf>
    <xf numFmtId="0" fontId="21" fillId="7" borderId="12" xfId="0" applyFont="1" applyFill="1" applyBorder="1" applyAlignment="1">
      <alignment horizontal="center" wrapText="1"/>
    </xf>
    <xf numFmtId="0" fontId="21" fillId="7" borderId="13" xfId="0" applyFont="1" applyFill="1" applyBorder="1" applyAlignment="1">
      <alignment horizontal="center" wrapText="1"/>
    </xf>
    <xf numFmtId="0" fontId="41" fillId="0" borderId="3" xfId="0" applyFont="1" applyBorder="1" applyAlignment="1">
      <alignment horizontal="center"/>
    </xf>
    <xf numFmtId="0" fontId="41" fillId="0" borderId="6" xfId="0" applyFont="1" applyBorder="1" applyAlignment="1">
      <alignment horizontal="center"/>
    </xf>
    <xf numFmtId="0" fontId="41" fillId="0" borderId="14" xfId="0" applyFont="1" applyBorder="1" applyAlignment="1">
      <alignment horizontal="center"/>
    </xf>
    <xf numFmtId="0" fontId="41" fillId="7" borderId="3" xfId="0" applyFont="1" applyFill="1" applyBorder="1" applyAlignment="1">
      <alignment horizontal="center"/>
    </xf>
    <xf numFmtId="0" fontId="41" fillId="7" borderId="6" xfId="0" applyFont="1" applyFill="1" applyBorder="1" applyAlignment="1">
      <alignment horizontal="center"/>
    </xf>
    <xf numFmtId="0" fontId="41" fillId="7" borderId="14" xfId="0" applyFont="1" applyFill="1" applyBorder="1" applyAlignment="1">
      <alignment horizontal="center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21" fillId="7" borderId="2" xfId="0" applyFont="1" applyFill="1" applyBorder="1" applyAlignment="1">
      <alignment horizontal="center" wrapText="1"/>
    </xf>
    <xf numFmtId="0" fontId="21" fillId="7" borderId="2" xfId="0" applyFont="1" applyFill="1" applyBorder="1" applyAlignment="1">
      <alignment horizontal="left" wrapText="1"/>
    </xf>
    <xf numFmtId="0" fontId="21" fillId="7" borderId="2" xfId="0" quotePrefix="1" applyFont="1" applyFill="1" applyBorder="1" applyAlignment="1">
      <alignment horizontal="left" wrapText="1"/>
    </xf>
    <xf numFmtId="0" fontId="30" fillId="9" borderId="0" xfId="0" quotePrefix="1" applyFont="1" applyFill="1" applyAlignment="1" applyProtection="1">
      <alignment horizontal="left"/>
      <protection locked="0"/>
    </xf>
    <xf numFmtId="0" fontId="43" fillId="0" borderId="0" xfId="0" applyFont="1" applyAlignment="1">
      <alignment horizontal="right" vertical="top" wrapText="1"/>
    </xf>
    <xf numFmtId="0" fontId="42" fillId="0" borderId="0" xfId="0" applyFont="1" applyAlignment="1">
      <alignment horizontal="center" vertical="top" wrapText="1"/>
    </xf>
    <xf numFmtId="0" fontId="30" fillId="0" borderId="0" xfId="0" quotePrefix="1" applyFont="1" applyAlignment="1" applyProtection="1">
      <alignment horizontal="left"/>
      <protection locked="0"/>
    </xf>
    <xf numFmtId="0" fontId="34" fillId="9" borderId="16" xfId="0" applyFont="1" applyFill="1" applyBorder="1" applyAlignment="1" applyProtection="1">
      <alignment horizontal="left" wrapText="1"/>
      <protection locked="0"/>
    </xf>
    <xf numFmtId="0" fontId="34" fillId="9" borderId="17" xfId="0" applyFont="1" applyFill="1" applyBorder="1" applyAlignment="1" applyProtection="1">
      <alignment horizontal="left" wrapText="1"/>
      <protection locked="0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34" fillId="2" borderId="16" xfId="0" applyFont="1" applyFill="1" applyBorder="1" applyAlignment="1" applyProtection="1">
      <alignment horizontal="left" wrapText="1"/>
      <protection locked="0"/>
    </xf>
    <xf numFmtId="0" fontId="34" fillId="2" borderId="17" xfId="0" applyFont="1" applyFill="1" applyBorder="1" applyAlignment="1" applyProtection="1">
      <alignment horizontal="left" wrapText="1"/>
      <protection locked="0"/>
    </xf>
    <xf numFmtId="0" fontId="10" fillId="0" borderId="12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10" fillId="0" borderId="15" xfId="0" applyFont="1" applyBorder="1" applyAlignment="1">
      <alignment textRotation="90"/>
    </xf>
    <xf numFmtId="49" fontId="10" fillId="0" borderId="12" xfId="0" applyNumberFormat="1" applyFont="1" applyBorder="1" applyAlignment="1">
      <alignment horizontal="center" vertical="top" wrapText="1"/>
    </xf>
    <xf numFmtId="49" fontId="10" fillId="0" borderId="15" xfId="0" applyNumberFormat="1" applyFont="1" applyBorder="1" applyAlignment="1">
      <alignment horizontal="center" vertical="top" wrapText="1"/>
    </xf>
    <xf numFmtId="49" fontId="10" fillId="0" borderId="13" xfId="0" applyNumberFormat="1" applyFont="1" applyBorder="1" applyAlignment="1">
      <alignment horizontal="center" vertical="top" wrapText="1"/>
    </xf>
    <xf numFmtId="0" fontId="40" fillId="0" borderId="0" xfId="0" applyFont="1" applyAlignment="1">
      <alignment horizontal="center" vertical="top" wrapText="1"/>
    </xf>
    <xf numFmtId="0" fontId="46" fillId="0" borderId="0" xfId="0" applyFont="1" applyAlignment="1">
      <alignment horizontal="left" vertical="top" wrapText="1"/>
    </xf>
    <xf numFmtId="0" fontId="27" fillId="0" borderId="0" xfId="0" applyFont="1"/>
    <xf numFmtId="0" fontId="9" fillId="0" borderId="0" xfId="0" applyFont="1"/>
    <xf numFmtId="0" fontId="27" fillId="0" borderId="3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21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164" fontId="27" fillId="11" borderId="23" xfId="0" applyNumberFormat="1" applyFont="1" applyFill="1" applyBorder="1" applyAlignment="1">
      <alignment wrapText="1"/>
    </xf>
    <xf numFmtId="164" fontId="9" fillId="11" borderId="23" xfId="0" applyNumberFormat="1" applyFont="1" applyFill="1" applyBorder="1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36">
    <dxf>
      <font>
        <condense val="0"/>
        <extend val="0"/>
        <color indexed="44"/>
      </font>
    </dxf>
    <dxf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46"/>
        </patternFill>
      </fill>
    </dxf>
    <dxf>
      <font>
        <condense val="0"/>
        <extend val="0"/>
        <color indexed="44"/>
      </font>
    </dxf>
    <dxf>
      <font>
        <strike val="0"/>
        <condense val="0"/>
        <extend val="0"/>
        <color indexed="44"/>
      </font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6"/>
        </patternFill>
      </fill>
    </dxf>
    <dxf>
      <fill>
        <patternFill>
          <bgColor indexed="42"/>
        </patternFill>
      </fill>
    </dxf>
    <dxf>
      <fill>
        <patternFill>
          <bgColor indexed="46"/>
        </patternFill>
      </fill>
    </dxf>
    <dxf>
      <fill>
        <patternFill>
          <bgColor indexed="42"/>
        </patternFill>
      </fill>
    </dxf>
    <dxf>
      <font>
        <color rgb="FFFF0000"/>
      </font>
    </dxf>
    <dxf>
      <font>
        <condense val="0"/>
        <extend val="0"/>
        <color indexed="10"/>
      </font>
    </dxf>
    <dxf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2"/>
        </patternFill>
      </fill>
    </dxf>
    <dxf>
      <fill>
        <patternFill>
          <bgColor indexed="46"/>
        </patternFill>
      </fill>
    </dxf>
    <dxf>
      <fill>
        <patternFill>
          <bgColor indexed="42"/>
        </patternFill>
      </fill>
    </dxf>
    <dxf>
      <font>
        <color rgb="FFFF0000"/>
      </font>
    </dxf>
    <dxf>
      <font>
        <condense val="0"/>
        <extend val="0"/>
        <color indexed="10"/>
      </font>
    </dxf>
    <dxf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2"/>
        </patternFill>
      </fill>
    </dxf>
    <dxf>
      <fill>
        <patternFill>
          <bgColor indexed="46"/>
        </patternFill>
      </fill>
    </dxf>
    <dxf>
      <fill>
        <patternFill>
          <bgColor indexed="42"/>
        </patternFill>
      </fill>
    </dxf>
    <dxf>
      <font>
        <color rgb="FFFF0000"/>
      </font>
    </dxf>
    <dxf>
      <font>
        <condense val="0"/>
        <extend val="0"/>
        <color indexed="10"/>
      </font>
    </dxf>
    <dxf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2"/>
        </patternFill>
      </fill>
    </dxf>
    <dxf>
      <font>
        <color rgb="FFFF0000"/>
      </font>
    </dxf>
    <dxf>
      <font>
        <condense val="0"/>
        <extend val="0"/>
        <color indexed="10"/>
      </font>
    </dxf>
    <dxf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4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A6CAF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196215</xdr:colOff>
      <xdr:row>169</xdr:row>
      <xdr:rowOff>22860</xdr:rowOff>
    </xdr:from>
    <xdr:to>
      <xdr:col>11</xdr:col>
      <xdr:colOff>386715</xdr:colOff>
      <xdr:row>169</xdr:row>
      <xdr:rowOff>158406</xdr:rowOff>
    </xdr:to>
    <xdr:sp macro="" textlink="">
      <xdr:nvSpPr>
        <xdr:cNvPr id="4" name="Chevro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6408420" y="6438900"/>
          <a:ext cx="182880" cy="137160"/>
        </a:xfrm>
        <a:prstGeom prst="chevron">
          <a:avLst>
            <a:gd name="adj" fmla="val 5157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11</xdr:col>
      <xdr:colOff>409575</xdr:colOff>
      <xdr:row>169</xdr:row>
      <xdr:rowOff>22860</xdr:rowOff>
    </xdr:from>
    <xdr:to>
      <xdr:col>11</xdr:col>
      <xdr:colOff>590550</xdr:colOff>
      <xdr:row>169</xdr:row>
      <xdr:rowOff>158406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614160" y="6438900"/>
          <a:ext cx="182880" cy="137160"/>
        </a:xfrm>
        <a:prstGeom prst="chevron">
          <a:avLst>
            <a:gd name="adj" fmla="val 5157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11</xdr:col>
      <xdr:colOff>598170</xdr:colOff>
      <xdr:row>169</xdr:row>
      <xdr:rowOff>22860</xdr:rowOff>
    </xdr:from>
    <xdr:to>
      <xdr:col>11</xdr:col>
      <xdr:colOff>788670</xdr:colOff>
      <xdr:row>169</xdr:row>
      <xdr:rowOff>158406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812280" y="6438900"/>
          <a:ext cx="182880" cy="137160"/>
        </a:xfrm>
        <a:prstGeom prst="chevron">
          <a:avLst>
            <a:gd name="adj" fmla="val 5157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55"/>
  <sheetViews>
    <sheetView showGridLines="0" tabSelected="1" zoomScaleNormal="100" zoomScaleSheetLayoutView="100" workbookViewId="0">
      <selection activeCell="C8" sqref="C8:E8"/>
    </sheetView>
  </sheetViews>
  <sheetFormatPr defaultColWidth="8.88671875" defaultRowHeight="13.2" x14ac:dyDescent="0.25"/>
  <cols>
    <col min="1" max="1" width="9.33203125" style="83" customWidth="1"/>
    <col min="2" max="2" width="8.109375" style="83" customWidth="1"/>
    <col min="3" max="3" width="19.6640625" style="83" customWidth="1"/>
    <col min="4" max="4" width="10.33203125" style="83" customWidth="1"/>
    <col min="5" max="5" width="11.6640625" style="83" customWidth="1"/>
    <col min="6" max="6" width="2.44140625" style="83" customWidth="1"/>
    <col min="7" max="8" width="9.109375" style="83" customWidth="1"/>
    <col min="9" max="9" width="11.88671875" style="83" customWidth="1"/>
    <col min="10" max="10" width="16.5546875" style="83" customWidth="1"/>
    <col min="11" max="11" width="5.5546875" style="83" customWidth="1"/>
    <col min="12" max="12" width="9.109375" style="83" customWidth="1"/>
    <col min="13" max="13" width="6.109375" style="83" customWidth="1"/>
    <col min="14" max="16384" width="8.88671875" style="83"/>
  </cols>
  <sheetData>
    <row r="1" spans="1:42" ht="46.95" customHeight="1" x14ac:dyDescent="0.25">
      <c r="A1" s="196" t="s">
        <v>206</v>
      </c>
      <c r="D1" s="255" t="s">
        <v>205</v>
      </c>
      <c r="E1" s="255"/>
      <c r="F1" s="255"/>
      <c r="G1" s="255"/>
      <c r="H1" s="255"/>
      <c r="J1" s="176" t="s">
        <v>114</v>
      </c>
    </row>
    <row r="4" spans="1:42" ht="15.6" x14ac:dyDescent="0.3">
      <c r="A4" s="96"/>
      <c r="B4" s="155"/>
      <c r="C4" s="96"/>
      <c r="I4" s="84" t="s">
        <v>59</v>
      </c>
      <c r="J4" s="85" t="s">
        <v>27</v>
      </c>
    </row>
    <row r="5" spans="1:42" x14ac:dyDescent="0.25">
      <c r="J5" s="59" t="s">
        <v>28</v>
      </c>
    </row>
    <row r="7" spans="1:42" x14ac:dyDescent="0.25">
      <c r="J7" s="86"/>
    </row>
    <row r="8" spans="1:42" ht="16.2" x14ac:dyDescent="0.35">
      <c r="B8" s="87" t="s">
        <v>0</v>
      </c>
      <c r="C8" s="244"/>
      <c r="D8" s="244"/>
      <c r="E8" s="244"/>
      <c r="G8" s="251" t="s">
        <v>1</v>
      </c>
      <c r="H8" s="251"/>
      <c r="I8" s="251"/>
      <c r="J8" s="251"/>
      <c r="M8" s="89"/>
      <c r="N8" s="90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AA8" s="89"/>
      <c r="AB8" s="90"/>
      <c r="AC8" s="90"/>
      <c r="AD8" s="89"/>
      <c r="AE8" s="89"/>
      <c r="AF8" s="89"/>
      <c r="AG8" s="89"/>
      <c r="AH8" s="89"/>
      <c r="AI8" s="90"/>
      <c r="AJ8" s="90"/>
      <c r="AK8" s="89"/>
      <c r="AL8" s="89"/>
      <c r="AM8" s="89"/>
      <c r="AN8" s="89"/>
      <c r="AO8" s="89"/>
      <c r="AP8" s="89"/>
    </row>
    <row r="9" spans="1:42" x14ac:dyDescent="0.25">
      <c r="B9" s="88"/>
      <c r="C9" s="91" t="s">
        <v>2</v>
      </c>
      <c r="D9" s="91"/>
      <c r="E9" s="91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AA9" s="89"/>
      <c r="AB9" s="90"/>
      <c r="AC9" s="90"/>
      <c r="AD9" s="89"/>
      <c r="AE9" s="89"/>
      <c r="AF9" s="89"/>
      <c r="AG9" s="89"/>
      <c r="AH9" s="89"/>
      <c r="AI9" s="90"/>
      <c r="AJ9" s="90"/>
      <c r="AK9" s="89"/>
      <c r="AL9" s="89"/>
      <c r="AM9" s="89"/>
      <c r="AN9" s="89"/>
      <c r="AO9" s="89"/>
      <c r="AP9" s="89"/>
    </row>
    <row r="10" spans="1:42" ht="17.25" customHeight="1" x14ac:dyDescent="0.25">
      <c r="B10" s="92" t="s">
        <v>3</v>
      </c>
      <c r="C10" s="256"/>
      <c r="D10" s="244"/>
      <c r="E10" s="244"/>
      <c r="G10" s="244"/>
      <c r="H10" s="244"/>
      <c r="I10" s="244"/>
      <c r="J10" s="244"/>
      <c r="M10" s="89"/>
      <c r="N10" s="90"/>
      <c r="O10" s="89"/>
      <c r="P10" s="90"/>
      <c r="Q10" s="89"/>
      <c r="R10" s="90"/>
      <c r="S10" s="89"/>
      <c r="T10" s="89"/>
      <c r="U10" s="89"/>
      <c r="V10" s="89"/>
      <c r="W10" s="89"/>
      <c r="X10" s="89"/>
      <c r="Y10" s="89"/>
      <c r="AA10" s="89"/>
      <c r="AB10" s="90"/>
      <c r="AC10" s="90"/>
      <c r="AD10" s="89"/>
      <c r="AE10" s="89"/>
      <c r="AF10" s="89"/>
      <c r="AG10" s="89"/>
      <c r="AH10" s="89"/>
      <c r="AI10" s="90"/>
      <c r="AJ10" s="90"/>
      <c r="AK10" s="89"/>
      <c r="AL10" s="89"/>
      <c r="AM10" s="89"/>
      <c r="AN10" s="89"/>
      <c r="AO10" s="89"/>
      <c r="AP10" s="89"/>
    </row>
    <row r="11" spans="1:42" x14ac:dyDescent="0.25">
      <c r="C11" s="91" t="s">
        <v>4</v>
      </c>
      <c r="D11" s="91"/>
      <c r="E11" s="91"/>
      <c r="G11" s="91" t="s">
        <v>4</v>
      </c>
      <c r="H11" s="91"/>
      <c r="I11" s="91"/>
      <c r="J11" s="91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AA11" s="89"/>
      <c r="AB11" s="90"/>
      <c r="AC11" s="90"/>
      <c r="AD11" s="89"/>
      <c r="AE11" s="89"/>
      <c r="AF11" s="89"/>
      <c r="AG11" s="89"/>
      <c r="AH11" s="89"/>
      <c r="AI11" s="90"/>
      <c r="AJ11" s="90"/>
      <c r="AK11" s="89"/>
      <c r="AL11" s="89"/>
      <c r="AM11" s="89"/>
      <c r="AN11" s="89"/>
      <c r="AO11" s="89"/>
      <c r="AP11" s="89"/>
    </row>
    <row r="12" spans="1:42" ht="16.5" customHeight="1" x14ac:dyDescent="0.25">
      <c r="C12" s="244"/>
      <c r="D12" s="244"/>
      <c r="E12" s="244"/>
      <c r="G12" s="244"/>
      <c r="H12" s="244"/>
      <c r="I12" s="244"/>
      <c r="J12" s="244"/>
      <c r="M12" s="89"/>
      <c r="N12" s="65"/>
      <c r="O12" s="89"/>
      <c r="P12" s="65"/>
      <c r="Q12" s="89"/>
      <c r="R12" s="65"/>
      <c r="S12" s="89"/>
      <c r="T12" s="65"/>
      <c r="U12" s="89"/>
      <c r="V12" s="89"/>
      <c r="W12" s="89"/>
      <c r="X12" s="65"/>
      <c r="Y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</row>
    <row r="13" spans="1:42" x14ac:dyDescent="0.25">
      <c r="C13" s="91" t="s">
        <v>63</v>
      </c>
      <c r="D13" s="91"/>
      <c r="E13" s="91"/>
      <c r="G13" s="91" t="s">
        <v>5</v>
      </c>
      <c r="H13" s="91"/>
      <c r="I13" s="91"/>
      <c r="J13" s="91"/>
      <c r="M13" s="89"/>
      <c r="N13" s="93"/>
      <c r="O13" s="94"/>
      <c r="P13" s="93"/>
      <c r="Q13" s="94"/>
      <c r="R13" s="93"/>
      <c r="S13" s="94"/>
      <c r="T13" s="93"/>
      <c r="U13" s="94"/>
      <c r="V13" s="93"/>
      <c r="W13" s="94"/>
      <c r="X13" s="93"/>
      <c r="Y13" s="89"/>
      <c r="AA13" s="89"/>
      <c r="AB13" s="90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</row>
    <row r="14" spans="1:42" ht="15.75" customHeight="1" x14ac:dyDescent="0.25">
      <c r="C14" s="244"/>
      <c r="D14" s="244"/>
      <c r="E14" s="244"/>
      <c r="G14" s="244"/>
      <c r="H14" s="244"/>
      <c r="I14" s="244"/>
      <c r="J14" s="244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AA14" s="89"/>
      <c r="AB14" s="90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</row>
    <row r="15" spans="1:42" x14ac:dyDescent="0.25">
      <c r="C15" s="91" t="s">
        <v>6</v>
      </c>
      <c r="D15" s="91"/>
      <c r="E15" s="91"/>
      <c r="G15" s="91" t="s">
        <v>25</v>
      </c>
      <c r="H15" s="91"/>
      <c r="I15" s="91"/>
      <c r="M15" s="90"/>
      <c r="N15" s="89"/>
      <c r="O15" s="89"/>
      <c r="P15" s="94"/>
      <c r="Q15" s="89"/>
      <c r="R15" s="89"/>
      <c r="S15" s="89"/>
      <c r="T15" s="89"/>
      <c r="U15" s="89"/>
      <c r="V15" s="89"/>
      <c r="W15" s="89"/>
      <c r="X15" s="89"/>
      <c r="Y15" s="89"/>
      <c r="AA15" s="89"/>
      <c r="AB15" s="90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</row>
    <row r="16" spans="1:42" ht="9.75" customHeight="1" x14ac:dyDescent="0.25">
      <c r="M16" s="90"/>
      <c r="N16" s="89"/>
      <c r="O16" s="89"/>
      <c r="P16" s="94"/>
      <c r="Q16" s="89"/>
      <c r="R16" s="89"/>
      <c r="S16" s="89"/>
      <c r="T16" s="89"/>
      <c r="U16" s="89"/>
      <c r="V16" s="89"/>
      <c r="W16" s="89"/>
      <c r="X16" s="89"/>
      <c r="Y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</row>
    <row r="17" spans="2:42" ht="9.75" customHeight="1" x14ac:dyDescent="0.25">
      <c r="M17" s="90"/>
      <c r="N17" s="89"/>
      <c r="O17" s="89"/>
      <c r="P17" s="94"/>
      <c r="Q17" s="89"/>
      <c r="R17" s="89"/>
      <c r="S17" s="89"/>
      <c r="T17" s="89"/>
      <c r="U17" s="89"/>
      <c r="V17" s="89"/>
      <c r="W17" s="89"/>
      <c r="X17" s="89"/>
      <c r="Y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</row>
    <row r="18" spans="2:42" x14ac:dyDescent="0.25">
      <c r="B18" s="92" t="s">
        <v>55</v>
      </c>
      <c r="M18" s="90"/>
      <c r="N18" s="89"/>
      <c r="O18" s="89"/>
      <c r="P18" s="94"/>
      <c r="Q18" s="89"/>
      <c r="R18" s="89"/>
      <c r="S18" s="89"/>
      <c r="T18" s="89"/>
      <c r="U18" s="89"/>
      <c r="V18" s="89"/>
      <c r="W18" s="89"/>
      <c r="X18" s="89"/>
      <c r="Y18" s="89"/>
      <c r="AA18" s="90"/>
      <c r="AB18" s="90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</row>
    <row r="19" spans="2:42" x14ac:dyDescent="0.25">
      <c r="B19" s="92" t="s">
        <v>56</v>
      </c>
      <c r="M19" s="90"/>
      <c r="N19" s="89"/>
      <c r="O19" s="89"/>
      <c r="P19" s="94"/>
      <c r="Q19" s="89"/>
      <c r="R19" s="89"/>
      <c r="S19" s="89"/>
      <c r="T19" s="89"/>
      <c r="U19" s="89"/>
      <c r="V19" s="89"/>
      <c r="W19" s="89"/>
      <c r="X19" s="89"/>
      <c r="Y19" s="89"/>
      <c r="AA19" s="89"/>
      <c r="AB19" s="90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</row>
    <row r="20" spans="2:42" x14ac:dyDescent="0.25">
      <c r="B20" s="92" t="s">
        <v>57</v>
      </c>
      <c r="M20" s="90"/>
      <c r="N20" s="89"/>
      <c r="O20" s="89"/>
      <c r="P20" s="94"/>
      <c r="Q20" s="89"/>
      <c r="R20" s="89"/>
      <c r="S20" s="89"/>
      <c r="T20" s="89"/>
      <c r="U20" s="89"/>
      <c r="V20" s="89"/>
      <c r="W20" s="89"/>
      <c r="X20" s="89"/>
      <c r="Y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</row>
    <row r="21" spans="2:42" x14ac:dyDescent="0.25">
      <c r="B21" s="92" t="s">
        <v>7</v>
      </c>
      <c r="M21" s="90"/>
      <c r="N21" s="89"/>
      <c r="O21" s="89"/>
      <c r="P21" s="94"/>
      <c r="Q21" s="89"/>
      <c r="R21" s="89"/>
      <c r="S21" s="89"/>
      <c r="T21" s="89"/>
      <c r="U21" s="89"/>
      <c r="V21" s="89"/>
      <c r="W21" s="89"/>
      <c r="X21" s="89"/>
      <c r="Y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90"/>
      <c r="AN21" s="89"/>
      <c r="AO21" s="89"/>
      <c r="AP21" s="89"/>
    </row>
    <row r="22" spans="2:42" x14ac:dyDescent="0.25">
      <c r="B22" s="92"/>
      <c r="M22" s="90"/>
      <c r="N22" s="89"/>
      <c r="O22" s="89"/>
      <c r="P22" s="94"/>
      <c r="Q22" s="89"/>
      <c r="R22" s="89"/>
      <c r="S22" s="89"/>
      <c r="T22" s="89"/>
      <c r="U22" s="89"/>
      <c r="V22" s="89"/>
      <c r="W22" s="89"/>
      <c r="X22" s="89"/>
      <c r="Y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90"/>
      <c r="AN22" s="89"/>
      <c r="AO22" s="89"/>
      <c r="AP22" s="89"/>
    </row>
    <row r="23" spans="2:42" x14ac:dyDescent="0.25">
      <c r="B23" s="92" t="s">
        <v>8</v>
      </c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AA23" s="89"/>
      <c r="AB23" s="89"/>
      <c r="AC23" s="89"/>
      <c r="AD23" s="89"/>
      <c r="AE23" s="89"/>
      <c r="AF23" s="89"/>
      <c r="AG23" s="90"/>
      <c r="AH23" s="89"/>
      <c r="AI23" s="89"/>
      <c r="AJ23" s="65"/>
      <c r="AK23" s="89"/>
      <c r="AL23" s="89"/>
      <c r="AM23" s="90"/>
      <c r="AN23" s="89"/>
      <c r="AO23" s="89"/>
      <c r="AP23" s="89"/>
    </row>
    <row r="24" spans="2:42" x14ac:dyDescent="0.25">
      <c r="B24" s="92" t="s">
        <v>9</v>
      </c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</row>
    <row r="25" spans="2:42" x14ac:dyDescent="0.25">
      <c r="B25" s="92" t="s">
        <v>10</v>
      </c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AA25" s="89"/>
      <c r="AB25" s="89"/>
      <c r="AC25" s="93"/>
      <c r="AD25" s="94"/>
      <c r="AE25" s="94"/>
      <c r="AF25" s="89"/>
      <c r="AG25" s="95"/>
      <c r="AH25" s="94"/>
      <c r="AI25" s="94"/>
      <c r="AJ25" s="93"/>
      <c r="AK25" s="94"/>
      <c r="AL25" s="94"/>
      <c r="AM25" s="95"/>
      <c r="AN25" s="94"/>
      <c r="AO25" s="94"/>
      <c r="AP25" s="94"/>
    </row>
    <row r="26" spans="2:42" x14ac:dyDescent="0.25">
      <c r="B26" s="92" t="s">
        <v>11</v>
      </c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</row>
    <row r="27" spans="2:42" x14ac:dyDescent="0.25">
      <c r="B27" s="92" t="s">
        <v>12</v>
      </c>
      <c r="M27" s="89"/>
      <c r="N27" s="90"/>
      <c r="O27" s="89"/>
      <c r="P27" s="90"/>
      <c r="Q27" s="89"/>
      <c r="R27" s="90"/>
      <c r="S27" s="89"/>
      <c r="T27" s="89"/>
      <c r="U27" s="89"/>
      <c r="V27" s="89"/>
      <c r="W27" s="89"/>
      <c r="X27" s="89"/>
      <c r="Y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</row>
    <row r="28" spans="2:42" x14ac:dyDescent="0.25">
      <c r="B28" s="92" t="s">
        <v>54</v>
      </c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</row>
    <row r="29" spans="2:42" x14ac:dyDescent="0.25">
      <c r="B29" s="92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</row>
    <row r="30" spans="2:42" x14ac:dyDescent="0.25">
      <c r="B30" s="92" t="s">
        <v>13</v>
      </c>
      <c r="M30" s="89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</row>
    <row r="31" spans="2:42" x14ac:dyDescent="0.25">
      <c r="B31" s="92" t="s">
        <v>14</v>
      </c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AA31" s="89"/>
      <c r="AB31" s="90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</row>
    <row r="32" spans="2:42" x14ac:dyDescent="0.25">
      <c r="B32" s="92" t="s">
        <v>15</v>
      </c>
      <c r="M32" s="89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AA32" s="89"/>
      <c r="AB32" s="90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</row>
    <row r="33" spans="2:42" x14ac:dyDescent="0.25">
      <c r="B33" s="92" t="s">
        <v>16</v>
      </c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AA33" s="89"/>
      <c r="AB33" s="90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</row>
    <row r="34" spans="2:42" x14ac:dyDescent="0.25">
      <c r="M34" s="89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AA34" s="89"/>
      <c r="AB34" s="90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</row>
    <row r="35" spans="2:42" ht="12.75" customHeight="1" x14ac:dyDescent="0.3">
      <c r="C35" s="96"/>
      <c r="D35" s="96"/>
      <c r="F35" s="97"/>
      <c r="G35" s="96"/>
      <c r="H35" s="96"/>
      <c r="I35" s="96"/>
      <c r="J35" s="96"/>
      <c r="M35" s="89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AA35" s="89"/>
      <c r="AB35" s="90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</row>
    <row r="36" spans="2:42" x14ac:dyDescent="0.25">
      <c r="M36" s="89"/>
      <c r="N36" s="90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AA36" s="89"/>
      <c r="AB36" s="90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</row>
    <row r="37" spans="2:42" x14ac:dyDescent="0.25">
      <c r="C37" s="251"/>
      <c r="D37" s="251"/>
      <c r="E37" s="251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AA37" s="89"/>
      <c r="AB37" s="90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</row>
    <row r="38" spans="2:42" ht="22.8" x14ac:dyDescent="0.55000000000000004">
      <c r="C38" s="253"/>
      <c r="D38" s="253"/>
      <c r="E38" s="253"/>
      <c r="G38" s="244"/>
      <c r="H38" s="244"/>
      <c r="I38" s="244"/>
      <c r="J38" s="244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AA38" s="89"/>
      <c r="AB38" s="90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</row>
    <row r="39" spans="2:42" x14ac:dyDescent="0.25">
      <c r="C39" s="245" t="s">
        <v>65</v>
      </c>
      <c r="D39" s="245"/>
      <c r="E39" s="245"/>
      <c r="G39" s="251" t="s">
        <v>64</v>
      </c>
      <c r="H39" s="251"/>
      <c r="I39" s="251"/>
      <c r="J39" s="251"/>
      <c r="M39" s="90"/>
      <c r="N39" s="90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</row>
    <row r="40" spans="2:42" ht="9.75" customHeight="1" x14ac:dyDescent="0.25">
      <c r="M40" s="89"/>
      <c r="N40" s="90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AA40" s="90"/>
      <c r="AB40" s="90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</row>
    <row r="41" spans="2:42" ht="18" x14ac:dyDescent="0.45">
      <c r="C41" s="243"/>
      <c r="D41" s="243"/>
      <c r="E41" s="243"/>
      <c r="G41" s="252"/>
      <c r="H41" s="252"/>
      <c r="I41" s="252"/>
      <c r="J41" s="252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</row>
    <row r="42" spans="2:42" x14ac:dyDescent="0.25">
      <c r="C42" s="249" t="s">
        <v>207</v>
      </c>
      <c r="D42" s="250"/>
      <c r="E42" s="250"/>
      <c r="G42" s="245" t="s">
        <v>17</v>
      </c>
      <c r="H42" s="245"/>
      <c r="I42" s="245"/>
      <c r="J42" s="245"/>
      <c r="M42" s="89"/>
      <c r="N42" s="90"/>
      <c r="O42" s="89"/>
      <c r="P42" s="90"/>
      <c r="Q42" s="89"/>
      <c r="R42" s="90"/>
      <c r="S42" s="89"/>
      <c r="T42" s="89"/>
      <c r="U42" s="89"/>
      <c r="V42" s="89"/>
      <c r="W42" s="89"/>
      <c r="X42" s="89"/>
      <c r="Y42" s="89"/>
      <c r="AA42" s="89"/>
      <c r="AB42" s="89"/>
      <c r="AC42" s="65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</row>
    <row r="43" spans="2:42" x14ac:dyDescent="0.25">
      <c r="C43" s="88"/>
      <c r="M43" s="89"/>
      <c r="N43" s="90"/>
      <c r="O43" s="89"/>
      <c r="P43" s="90"/>
      <c r="Q43" s="89"/>
      <c r="R43" s="90"/>
      <c r="S43" s="89"/>
      <c r="T43" s="89"/>
      <c r="U43" s="89"/>
      <c r="V43" s="89"/>
      <c r="W43" s="89"/>
      <c r="X43" s="89"/>
      <c r="Y43" s="89"/>
      <c r="AA43" s="89"/>
      <c r="AB43" s="89"/>
      <c r="AC43" s="65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</row>
    <row r="44" spans="2:42" x14ac:dyDescent="0.25">
      <c r="C44" s="244"/>
      <c r="D44" s="244"/>
      <c r="E44" s="244"/>
      <c r="G44" s="254"/>
      <c r="H44" s="254"/>
      <c r="I44" s="254"/>
      <c r="J44" s="254"/>
      <c r="M44" s="89"/>
      <c r="N44" s="89"/>
      <c r="O44" s="89"/>
      <c r="P44" s="89"/>
      <c r="Q44" s="89"/>
      <c r="R44" s="89"/>
      <c r="S44" s="65"/>
      <c r="T44" s="89"/>
      <c r="U44" s="89"/>
      <c r="V44" s="90"/>
      <c r="W44" s="89"/>
      <c r="X44" s="89"/>
      <c r="Y44" s="89"/>
      <c r="AA44" s="89"/>
      <c r="AB44" s="89"/>
      <c r="AC44" s="93"/>
      <c r="AD44" s="94"/>
      <c r="AE44" s="93"/>
      <c r="AF44" s="94"/>
      <c r="AG44" s="94"/>
      <c r="AH44" s="93"/>
      <c r="AI44" s="94"/>
      <c r="AJ44" s="93"/>
      <c r="AK44" s="94"/>
      <c r="AL44" s="93"/>
      <c r="AM44" s="94"/>
      <c r="AN44" s="93"/>
      <c r="AO44" s="94"/>
      <c r="AP44" s="93"/>
    </row>
    <row r="45" spans="2:42" x14ac:dyDescent="0.25">
      <c r="C45" s="242" t="s">
        <v>23</v>
      </c>
      <c r="D45" s="242"/>
      <c r="E45" s="242"/>
      <c r="G45" s="245" t="s">
        <v>18</v>
      </c>
      <c r="H45" s="245"/>
      <c r="I45" s="245"/>
      <c r="J45" s="245"/>
      <c r="M45" s="89"/>
      <c r="N45" s="89"/>
      <c r="O45" s="93"/>
      <c r="P45" s="94"/>
      <c r="Q45" s="94"/>
      <c r="R45" s="89"/>
      <c r="S45" s="93"/>
      <c r="T45" s="94"/>
      <c r="U45" s="94"/>
      <c r="V45" s="95"/>
      <c r="W45" s="94"/>
      <c r="X45" s="94"/>
      <c r="Y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</row>
    <row r="46" spans="2:42" x14ac:dyDescent="0.25">
      <c r="H46" s="92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AA46" s="90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</row>
    <row r="47" spans="2:42" x14ac:dyDescent="0.25">
      <c r="C47" s="247"/>
      <c r="D47" s="247"/>
      <c r="E47" s="247"/>
      <c r="G47" s="246"/>
      <c r="H47" s="246"/>
      <c r="I47" s="246"/>
      <c r="J47" s="246"/>
      <c r="M47" s="90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</row>
    <row r="48" spans="2:42" x14ac:dyDescent="0.25">
      <c r="C48" s="248" t="s">
        <v>20</v>
      </c>
      <c r="D48" s="248"/>
      <c r="E48" s="248"/>
      <c r="G48" s="245" t="s">
        <v>24</v>
      </c>
      <c r="H48" s="245"/>
      <c r="I48" s="245"/>
      <c r="J48" s="245"/>
      <c r="M48" s="90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</row>
    <row r="49" spans="2:42" x14ac:dyDescent="0.25">
      <c r="M49" s="90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</row>
    <row r="50" spans="2:42" x14ac:dyDescent="0.25">
      <c r="G50" s="247"/>
      <c r="H50" s="247"/>
      <c r="I50" s="247"/>
      <c r="J50" s="247"/>
      <c r="M50" s="90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</row>
    <row r="51" spans="2:42" x14ac:dyDescent="0.25">
      <c r="G51" s="242" t="s">
        <v>19</v>
      </c>
      <c r="H51" s="242"/>
      <c r="I51" s="242"/>
      <c r="J51" s="242"/>
    </row>
    <row r="52" spans="2:42" ht="17.399999999999999" x14ac:dyDescent="0.3">
      <c r="C52" s="98"/>
    </row>
    <row r="55" spans="2:42" ht="17.399999999999999" x14ac:dyDescent="0.3">
      <c r="B55" s="99"/>
    </row>
  </sheetData>
  <sheetProtection algorithmName="SHA-512" hashValue="Lxnzyn5MDBJaAKFAV0adE6HccuNDI9AhSF+B5c+myt2jNn6i3mXxm/4qMiFc7xKQK5DABM92OWIdsXFPiN9kpQ==" saltValue="K9Ct8jsb1zs6I1TgTaJJhQ==" spinCount="100000" sheet="1" objects="1" scenarios="1"/>
  <mergeCells count="28">
    <mergeCell ref="D1:H1"/>
    <mergeCell ref="C10:E10"/>
    <mergeCell ref="C8:E8"/>
    <mergeCell ref="G14:J14"/>
    <mergeCell ref="G12:J12"/>
    <mergeCell ref="G10:J10"/>
    <mergeCell ref="G8:J8"/>
    <mergeCell ref="C14:E14"/>
    <mergeCell ref="C12:E12"/>
    <mergeCell ref="G38:J38"/>
    <mergeCell ref="G42:J42"/>
    <mergeCell ref="G45:J45"/>
    <mergeCell ref="C37:E37"/>
    <mergeCell ref="G41:J41"/>
    <mergeCell ref="C38:E38"/>
    <mergeCell ref="C39:E39"/>
    <mergeCell ref="G39:J39"/>
    <mergeCell ref="G44:J44"/>
    <mergeCell ref="G51:J51"/>
    <mergeCell ref="C41:E41"/>
    <mergeCell ref="C44:E44"/>
    <mergeCell ref="C45:E45"/>
    <mergeCell ref="G48:J48"/>
    <mergeCell ref="G47:J47"/>
    <mergeCell ref="C47:E47"/>
    <mergeCell ref="C48:E48"/>
    <mergeCell ref="C42:E42"/>
    <mergeCell ref="G50:J50"/>
  </mergeCells>
  <phoneticPr fontId="0" type="noConversion"/>
  <printOptions horizontalCentered="1" verticalCentered="1" gridLinesSet="0"/>
  <pageMargins left="0.17" right="0.16" top="0.17" bottom="0" header="0.5" footer="0.5"/>
  <pageSetup scale="9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092AD-4797-4540-8F18-1F3CFCCAD60C}">
  <dimension ref="A1:E24"/>
  <sheetViews>
    <sheetView workbookViewId="0">
      <selection activeCell="C7" sqref="C7"/>
    </sheetView>
  </sheetViews>
  <sheetFormatPr defaultColWidth="8.88671875" defaultRowHeight="17.399999999999999" x14ac:dyDescent="0.3"/>
  <cols>
    <col min="1" max="1" width="8.88671875" style="25"/>
    <col min="2" max="2" width="34.109375" style="25" customWidth="1"/>
    <col min="3" max="3" width="34.6640625" style="25" customWidth="1"/>
    <col min="4" max="4" width="23.6640625" style="98" customWidth="1"/>
    <col min="5" max="5" width="27.33203125" style="98" customWidth="1"/>
    <col min="6" max="6" width="27.6640625" style="25" customWidth="1"/>
    <col min="7" max="16384" width="8.88671875" style="25"/>
  </cols>
  <sheetData>
    <row r="1" spans="1:4" x14ac:dyDescent="0.3">
      <c r="A1" s="231" t="s">
        <v>192</v>
      </c>
    </row>
    <row r="2" spans="1:4" x14ac:dyDescent="0.3">
      <c r="B2" s="231" t="s">
        <v>196</v>
      </c>
    </row>
    <row r="3" spans="1:4" x14ac:dyDescent="0.3">
      <c r="B3" s="25" t="s">
        <v>193</v>
      </c>
    </row>
    <row r="5" spans="1:4" x14ac:dyDescent="0.3">
      <c r="D5" s="25"/>
    </row>
    <row r="6" spans="1:4" ht="21" x14ac:dyDescent="0.4">
      <c r="B6" s="134" t="s">
        <v>194</v>
      </c>
      <c r="C6"/>
    </row>
    <row r="7" spans="1:4" x14ac:dyDescent="0.3">
      <c r="B7" s="232" t="s">
        <v>185</v>
      </c>
      <c r="C7" s="240"/>
    </row>
    <row r="8" spans="1:4" x14ac:dyDescent="0.3">
      <c r="B8" s="232" t="s">
        <v>186</v>
      </c>
      <c r="C8" s="240"/>
    </row>
    <row r="9" spans="1:4" x14ac:dyDescent="0.3">
      <c r="B9" s="232" t="s">
        <v>187</v>
      </c>
      <c r="C9" s="240"/>
    </row>
    <row r="10" spans="1:4" x14ac:dyDescent="0.3">
      <c r="B10" s="232" t="s">
        <v>86</v>
      </c>
      <c r="C10" s="240"/>
    </row>
    <row r="11" spans="1:4" x14ac:dyDescent="0.3">
      <c r="B11"/>
      <c r="C11"/>
    </row>
    <row r="12" spans="1:4" ht="34.799999999999997" x14ac:dyDescent="0.3">
      <c r="B12" s="233" t="s">
        <v>190</v>
      </c>
      <c r="C12" s="241"/>
    </row>
    <row r="13" spans="1:4" ht="34.799999999999997" x14ac:dyDescent="0.3">
      <c r="B13" s="234" t="s">
        <v>189</v>
      </c>
      <c r="C13" s="240"/>
    </row>
    <row r="14" spans="1:4" x14ac:dyDescent="0.3">
      <c r="B14" s="235" t="s">
        <v>188</v>
      </c>
      <c r="C14" s="241"/>
    </row>
    <row r="15" spans="1:4" ht="35.4" thickBot="1" x14ac:dyDescent="0.35">
      <c r="B15" s="233" t="s">
        <v>191</v>
      </c>
      <c r="C15" s="306">
        <f>SUM(C12,-C13,C14)</f>
        <v>0</v>
      </c>
    </row>
    <row r="16" spans="1:4" ht="18" thickTop="1" x14ac:dyDescent="0.3">
      <c r="B16"/>
      <c r="C16"/>
      <c r="D16"/>
    </row>
    <row r="17" spans="1:4" ht="18" thickBot="1" x14ac:dyDescent="0.35">
      <c r="B17" s="232" t="s">
        <v>184</v>
      </c>
      <c r="C17" s="98"/>
      <c r="D17" s="307">
        <f>SUM(C7:C10,C12:C14)</f>
        <v>0</v>
      </c>
    </row>
    <row r="18" spans="1:4" ht="18" thickTop="1" x14ac:dyDescent="0.3">
      <c r="C18"/>
    </row>
    <row r="19" spans="1:4" x14ac:dyDescent="0.3">
      <c r="C19"/>
    </row>
    <row r="21" spans="1:4" x14ac:dyDescent="0.3">
      <c r="A21" s="236"/>
      <c r="B21" s="25" t="s">
        <v>199</v>
      </c>
    </row>
    <row r="22" spans="1:4" x14ac:dyDescent="0.3">
      <c r="A22" s="236"/>
      <c r="B22" s="25" t="s">
        <v>200</v>
      </c>
    </row>
    <row r="23" spans="1:4" x14ac:dyDescent="0.3">
      <c r="A23" s="238"/>
      <c r="B23" s="237" t="s">
        <v>210</v>
      </c>
    </row>
    <row r="24" spans="1:4" x14ac:dyDescent="0.3">
      <c r="A24" s="238"/>
      <c r="B24" s="25" t="s">
        <v>201</v>
      </c>
    </row>
  </sheetData>
  <sheetProtection algorithmName="SHA-512" hashValue="wq80AHRy+IQovEAhV7qdccZG+SZWNopvcXsWHLl1I2B9EsAMC7Sro1yMurrWSCUELla2Ge+r+FQSCX2UIXz/XA==" saltValue="3jVHmBqq63jwmGvJH0H3y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6"/>
  <sheetViews>
    <sheetView showGridLines="0" zoomScale="75" workbookViewId="0">
      <selection activeCell="D3" sqref="D3:D4"/>
    </sheetView>
  </sheetViews>
  <sheetFormatPr defaultColWidth="9.109375" defaultRowHeight="13.2" x14ac:dyDescent="0.25"/>
  <cols>
    <col min="1" max="1" width="22.44140625" customWidth="1"/>
    <col min="2" max="2" width="68.109375" customWidth="1"/>
    <col min="3" max="3" width="18" customWidth="1"/>
    <col min="4" max="4" width="20" customWidth="1"/>
    <col min="5" max="5" width="16.109375" customWidth="1"/>
    <col min="6" max="6" width="18.88671875" style="52" customWidth="1"/>
    <col min="7" max="7" width="17.33203125" style="58" customWidth="1"/>
  </cols>
  <sheetData>
    <row r="1" spans="1:7" ht="61.2" customHeight="1" x14ac:dyDescent="0.25">
      <c r="A1" s="178">
        <f>'Sch 1 Fac Info'!C10</f>
        <v>0</v>
      </c>
      <c r="B1" s="257" t="str">
        <f>'Sch 1 Fac Info'!D1</f>
        <v>Fair Rental Value and
Pass-Through Data Report
Mar. 1, 2025 thru Feb. 28, 2026</v>
      </c>
      <c r="C1" s="257"/>
      <c r="D1" s="257"/>
      <c r="E1" s="257"/>
      <c r="F1" s="257"/>
      <c r="G1" s="177" t="s">
        <v>115</v>
      </c>
    </row>
    <row r="2" spans="1:7" x14ac:dyDescent="0.25">
      <c r="A2" s="53"/>
      <c r="G2"/>
    </row>
    <row r="3" spans="1:7" ht="18" x14ac:dyDescent="0.3">
      <c r="A3" s="53"/>
      <c r="C3" s="54" t="s">
        <v>66</v>
      </c>
      <c r="D3" s="258"/>
      <c r="E3" s="212">
        <v>1</v>
      </c>
      <c r="F3" s="55" t="s">
        <v>26</v>
      </c>
      <c r="G3" s="56" t="s">
        <v>27</v>
      </c>
    </row>
    <row r="4" spans="1:7" ht="15" x14ac:dyDescent="0.25">
      <c r="C4" s="57" t="s">
        <v>67</v>
      </c>
      <c r="D4" s="259"/>
      <c r="F4" s="58"/>
      <c r="G4" s="59" t="s">
        <v>28</v>
      </c>
    </row>
    <row r="5" spans="1:7" ht="15.6" x14ac:dyDescent="0.3">
      <c r="A5" s="60"/>
      <c r="C5" s="214" t="s">
        <v>208</v>
      </c>
      <c r="D5" s="1"/>
      <c r="F5" s="58"/>
      <c r="G5" s="62" t="s">
        <v>73</v>
      </c>
    </row>
    <row r="6" spans="1:7" ht="15" x14ac:dyDescent="0.25">
      <c r="C6" s="57"/>
      <c r="D6" s="173"/>
      <c r="F6" s="61"/>
      <c r="G6" s="63"/>
    </row>
    <row r="7" spans="1:7" ht="15" x14ac:dyDescent="0.25">
      <c r="B7" s="57"/>
      <c r="C7" s="57"/>
      <c r="D7" s="64"/>
      <c r="F7" s="61"/>
      <c r="G7" s="63"/>
    </row>
    <row r="8" spans="1:7" ht="14.25" customHeight="1" x14ac:dyDescent="0.25">
      <c r="A8" s="58" t="s">
        <v>32</v>
      </c>
      <c r="B8" s="58" t="s">
        <v>33</v>
      </c>
      <c r="C8" s="58" t="s">
        <v>34</v>
      </c>
      <c r="D8" s="58" t="s">
        <v>35</v>
      </c>
      <c r="E8" s="58" t="s">
        <v>36</v>
      </c>
      <c r="F8" s="65" t="s">
        <v>37</v>
      </c>
      <c r="G8" s="65" t="s">
        <v>38</v>
      </c>
    </row>
    <row r="9" spans="1:7" ht="43.5" customHeight="1" x14ac:dyDescent="0.25">
      <c r="A9" s="270" t="s">
        <v>100</v>
      </c>
      <c r="B9" s="271" t="s">
        <v>101</v>
      </c>
      <c r="C9" s="260" t="s">
        <v>102</v>
      </c>
      <c r="D9" s="260" t="s">
        <v>103</v>
      </c>
      <c r="E9" s="260" t="s">
        <v>104</v>
      </c>
      <c r="F9" s="270" t="s">
        <v>81</v>
      </c>
      <c r="G9" s="268" t="s">
        <v>62</v>
      </c>
    </row>
    <row r="10" spans="1:7" ht="105" customHeight="1" x14ac:dyDescent="0.25">
      <c r="A10" s="270"/>
      <c r="B10" s="272"/>
      <c r="C10" s="261"/>
      <c r="D10" s="261"/>
      <c r="E10" s="261"/>
      <c r="F10" s="270"/>
      <c r="G10" s="269"/>
    </row>
    <row r="11" spans="1:7" ht="15.75" customHeight="1" x14ac:dyDescent="0.25">
      <c r="A11" s="66"/>
      <c r="B11" s="67"/>
      <c r="C11" s="67"/>
      <c r="D11" s="67"/>
      <c r="E11" s="67"/>
      <c r="F11" s="68"/>
      <c r="G11" s="69"/>
    </row>
    <row r="12" spans="1:7" ht="17.399999999999999" x14ac:dyDescent="0.3">
      <c r="A12" s="265" t="s">
        <v>53</v>
      </c>
      <c r="B12" s="266"/>
      <c r="C12" s="266"/>
      <c r="D12" s="266"/>
      <c r="E12" s="266"/>
      <c r="F12" s="266"/>
      <c r="G12" s="267"/>
    </row>
    <row r="13" spans="1:7" s="71" customFormat="1" ht="12.75" customHeight="1" x14ac:dyDescent="0.25">
      <c r="A13" s="70" t="s">
        <v>75</v>
      </c>
      <c r="B13" s="197" t="s">
        <v>159</v>
      </c>
      <c r="C13" s="3"/>
      <c r="D13" s="4"/>
      <c r="E13" s="5"/>
      <c r="F13" s="13"/>
      <c r="G13" s="6" t="str">
        <f>IF(E13&gt;D3,"Yes","No")</f>
        <v>No</v>
      </c>
    </row>
    <row r="14" spans="1:7" ht="12.75" customHeight="1" x14ac:dyDescent="0.25">
      <c r="A14" s="70" t="s">
        <v>76</v>
      </c>
      <c r="B14" s="197" t="s">
        <v>159</v>
      </c>
      <c r="C14" s="3"/>
      <c r="D14" s="4"/>
      <c r="E14" s="5"/>
      <c r="F14" s="13"/>
      <c r="G14" s="6" t="str">
        <f>IF(E14&gt;D3,"Yes","No")</f>
        <v>No</v>
      </c>
    </row>
    <row r="15" spans="1:7" x14ac:dyDescent="0.25">
      <c r="A15" s="70" t="s">
        <v>77</v>
      </c>
      <c r="B15" s="197" t="s">
        <v>159</v>
      </c>
      <c r="C15" s="3"/>
      <c r="D15" s="4"/>
      <c r="E15" s="5"/>
      <c r="F15" s="13"/>
      <c r="G15" s="6" t="str">
        <f>IF(E15&gt;D3,"Yes","No")</f>
        <v>No</v>
      </c>
    </row>
    <row r="16" spans="1:7" ht="13.5" customHeight="1" x14ac:dyDescent="0.25">
      <c r="A16" s="55"/>
      <c r="B16" s="58"/>
      <c r="C16" s="58"/>
      <c r="D16" s="72"/>
      <c r="E16" s="72" t="s">
        <v>42</v>
      </c>
      <c r="F16" s="8">
        <f>SUM(E13:E15)</f>
        <v>0</v>
      </c>
      <c r="G16" s="7">
        <f>SUM(F13:F15)</f>
        <v>0</v>
      </c>
    </row>
    <row r="17" spans="1:7" ht="13.5" customHeight="1" x14ac:dyDescent="0.25">
      <c r="A17" s="55"/>
      <c r="B17" s="73"/>
      <c r="C17" s="73"/>
      <c r="D17" s="73"/>
      <c r="E17" s="73"/>
      <c r="F17" s="58"/>
      <c r="G17" s="69"/>
    </row>
    <row r="18" spans="1:7" ht="17.399999999999999" x14ac:dyDescent="0.3">
      <c r="A18" s="262" t="s">
        <v>52</v>
      </c>
      <c r="B18" s="263"/>
      <c r="C18" s="263"/>
      <c r="D18" s="263"/>
      <c r="E18" s="263"/>
      <c r="F18" s="263"/>
      <c r="G18" s="264"/>
    </row>
    <row r="19" spans="1:7" ht="12.75" customHeight="1" x14ac:dyDescent="0.25">
      <c r="A19" s="70" t="s">
        <v>78</v>
      </c>
      <c r="B19" s="197"/>
      <c r="C19" s="3"/>
      <c r="D19" s="4"/>
      <c r="E19" s="5"/>
      <c r="F19" s="13"/>
      <c r="G19" s="6" t="str">
        <f>IF(E19&gt;D3,"Yes","No")</f>
        <v>No</v>
      </c>
    </row>
    <row r="20" spans="1:7" x14ac:dyDescent="0.25">
      <c r="A20" s="70" t="s">
        <v>79</v>
      </c>
      <c r="B20" s="2"/>
      <c r="C20" s="3"/>
      <c r="D20" s="4"/>
      <c r="E20" s="5"/>
      <c r="F20" s="13"/>
      <c r="G20" s="6" t="str">
        <f>IF(E20&gt;D3,"Yes","No")</f>
        <v>No</v>
      </c>
    </row>
    <row r="21" spans="1:7" x14ac:dyDescent="0.25">
      <c r="A21" s="70" t="s">
        <v>80</v>
      </c>
      <c r="B21" s="2"/>
      <c r="C21" s="3"/>
      <c r="D21" s="4"/>
      <c r="E21" s="5"/>
      <c r="F21" s="13"/>
      <c r="G21" s="6" t="str">
        <f>IF(E21&gt;D3,"Yes","No")</f>
        <v>No</v>
      </c>
    </row>
    <row r="22" spans="1:7" ht="13.5" customHeight="1" x14ac:dyDescent="0.25">
      <c r="A22" s="55"/>
      <c r="D22" s="72"/>
      <c r="E22" s="72" t="s">
        <v>42</v>
      </c>
      <c r="F22" s="8">
        <f>SUM(E19:E21)</f>
        <v>0</v>
      </c>
      <c r="G22" s="9">
        <f>SUM(F19:F21)</f>
        <v>0</v>
      </c>
    </row>
    <row r="23" spans="1:7" ht="13.5" customHeight="1" x14ac:dyDescent="0.25">
      <c r="A23" s="55"/>
      <c r="D23" s="72"/>
      <c r="E23" s="72"/>
      <c r="F23" s="74"/>
      <c r="G23" s="75"/>
    </row>
    <row r="24" spans="1:7" ht="13.5" customHeight="1" x14ac:dyDescent="0.25">
      <c r="A24" s="55"/>
      <c r="D24" s="77"/>
      <c r="E24" s="77"/>
      <c r="F24" s="74"/>
      <c r="G24" s="78"/>
    </row>
    <row r="25" spans="1:7" ht="15.6" x14ac:dyDescent="0.25">
      <c r="A25" s="79" t="s">
        <v>148</v>
      </c>
      <c r="D25" s="80"/>
      <c r="E25" s="80"/>
      <c r="F25" s="81"/>
      <c r="G25" s="76"/>
    </row>
    <row r="26" spans="1:7" x14ac:dyDescent="0.25">
      <c r="D26" s="80"/>
      <c r="E26" s="82"/>
      <c r="F26" s="74"/>
      <c r="G26" s="76"/>
    </row>
  </sheetData>
  <sheetProtection algorithmName="SHA-512" hashValue="gRxLSd+gFqcL5JEsyRdnBVUPV7RMtMyNp8XCM3KqQSHIYtWfOfEaHCyT+eyOXBkKgRPwDZFduIqcPzuxvZ1aSw==" saltValue="nBvVktenlgOQ2DdpODk4YQ==" spinCount="100000" sheet="1" objects="1" scenarios="1"/>
  <mergeCells count="11">
    <mergeCell ref="B1:F1"/>
    <mergeCell ref="D3:D4"/>
    <mergeCell ref="C9:C10"/>
    <mergeCell ref="A18:G18"/>
    <mergeCell ref="A12:G12"/>
    <mergeCell ref="G9:G10"/>
    <mergeCell ref="F9:F10"/>
    <mergeCell ref="B9:B10"/>
    <mergeCell ref="A9:A10"/>
    <mergeCell ref="E9:E10"/>
    <mergeCell ref="D9:D10"/>
  </mergeCells>
  <phoneticPr fontId="6" type="noConversion"/>
  <printOptions horizontalCentered="1" verticalCentered="1"/>
  <pageMargins left="0.17" right="0.16" top="0.17" bottom="0" header="0.5" footer="0.5"/>
  <pageSetup scale="7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90"/>
  <sheetViews>
    <sheetView showGridLines="0" zoomScale="48" zoomScaleNormal="48" workbookViewId="0"/>
  </sheetViews>
  <sheetFormatPr defaultColWidth="9.109375" defaultRowHeight="17.399999999999999" x14ac:dyDescent="0.3"/>
  <cols>
    <col min="1" max="1" width="16.5546875" style="25" customWidth="1"/>
    <col min="2" max="2" width="70.6640625" style="25" customWidth="1"/>
    <col min="3" max="3" width="23.6640625" style="25" customWidth="1"/>
    <col min="4" max="4" width="28.109375" style="25" customWidth="1"/>
    <col min="5" max="5" width="24.33203125" style="25" customWidth="1"/>
    <col min="6" max="6" width="26.6640625" style="25" customWidth="1"/>
    <col min="7" max="7" width="28" style="25" customWidth="1"/>
    <col min="8" max="8" width="101" style="25" customWidth="1"/>
    <col min="9" max="9" width="45.88671875" style="25" customWidth="1"/>
    <col min="10" max="10" width="3.6640625" style="25" customWidth="1"/>
    <col min="11" max="12" width="9.109375" style="25" hidden="1" customWidth="1"/>
    <col min="13" max="16384" width="9.109375" style="25"/>
  </cols>
  <sheetData>
    <row r="1" spans="1:10" ht="108.6" customHeight="1" x14ac:dyDescent="0.3">
      <c r="A1" s="179">
        <f>'Sch 1 Fac Info'!C10</f>
        <v>0</v>
      </c>
      <c r="D1" s="275" t="str">
        <f>'Sch 1 Fac Info'!D1</f>
        <v>Fair Rental Value and
Pass-Through Data Report
Mar. 1, 2025 thru Feb. 28, 2026</v>
      </c>
      <c r="E1" s="275"/>
      <c r="F1" s="275"/>
      <c r="G1" s="275"/>
      <c r="H1" s="274" t="s">
        <v>116</v>
      </c>
      <c r="I1" s="274"/>
    </row>
    <row r="2" spans="1:10" ht="24.6" x14ac:dyDescent="0.4">
      <c r="H2" s="27" t="s">
        <v>26</v>
      </c>
      <c r="I2" s="28" t="s">
        <v>39</v>
      </c>
    </row>
    <row r="3" spans="1:10" ht="21.75" customHeight="1" x14ac:dyDescent="0.4">
      <c r="H3" s="29"/>
      <c r="I3" s="30" t="s">
        <v>40</v>
      </c>
    </row>
    <row r="4" spans="1:10" ht="33" x14ac:dyDescent="0.6">
      <c r="A4" s="273" t="s">
        <v>140</v>
      </c>
      <c r="B4" s="273"/>
      <c r="C4" s="276"/>
      <c r="D4" s="276"/>
      <c r="H4" s="31"/>
      <c r="I4" s="32" t="s">
        <v>27</v>
      </c>
    </row>
    <row r="5" spans="1:10" ht="80.400000000000006" customHeight="1" x14ac:dyDescent="0.4">
      <c r="A5" s="277" t="s">
        <v>146</v>
      </c>
      <c r="B5" s="278"/>
      <c r="C5" s="279"/>
      <c r="D5" s="280"/>
      <c r="H5" s="31"/>
      <c r="I5" s="33" t="s">
        <v>141</v>
      </c>
    </row>
    <row r="6" spans="1:10" ht="24.6" x14ac:dyDescent="0.4">
      <c r="A6" s="35"/>
      <c r="B6" s="35"/>
      <c r="C6" s="35"/>
      <c r="D6" s="35"/>
      <c r="E6" s="35"/>
      <c r="F6" s="36"/>
      <c r="G6" s="36"/>
      <c r="H6" s="31"/>
      <c r="I6" s="31"/>
    </row>
    <row r="7" spans="1:10" ht="24.6" x14ac:dyDescent="0.4">
      <c r="A7" s="36"/>
      <c r="B7" s="37" t="s">
        <v>29</v>
      </c>
      <c r="C7" s="38"/>
      <c r="D7" s="38"/>
      <c r="E7" s="36"/>
      <c r="F7" s="36"/>
      <c r="H7" s="37" t="s">
        <v>49</v>
      </c>
      <c r="I7" s="31"/>
    </row>
    <row r="8" spans="1:10" ht="24.6" x14ac:dyDescent="0.4">
      <c r="A8" s="36"/>
      <c r="B8" s="27" t="s">
        <v>58</v>
      </c>
      <c r="C8" s="12">
        <f>MIN(C18:C87)</f>
        <v>0</v>
      </c>
      <c r="D8" s="167"/>
      <c r="F8" s="36"/>
      <c r="H8" s="27" t="s">
        <v>105</v>
      </c>
      <c r="I8" s="170">
        <f>SUM(E18:E87)</f>
        <v>0</v>
      </c>
    </row>
    <row r="9" spans="1:10" ht="24.6" x14ac:dyDescent="0.4">
      <c r="A9" s="36"/>
      <c r="B9" s="27" t="s">
        <v>41</v>
      </c>
      <c r="C9" s="12">
        <f>MAX(D18:D87)</f>
        <v>0</v>
      </c>
      <c r="D9" s="167"/>
      <c r="F9" s="36"/>
      <c r="H9" s="39" t="s">
        <v>74</v>
      </c>
      <c r="I9" s="171">
        <f>SUM(G18:G87)</f>
        <v>0</v>
      </c>
    </row>
    <row r="10" spans="1:10" ht="25.2" thickBot="1" x14ac:dyDescent="0.45">
      <c r="B10" s="39" t="s">
        <v>72</v>
      </c>
      <c r="C10" s="216">
        <f>ABS(($C$9-$C$8+1)/365.5)</f>
        <v>2.7359781121751026E-3</v>
      </c>
      <c r="D10" s="168"/>
      <c r="F10" s="36"/>
      <c r="H10" s="39" t="s">
        <v>126</v>
      </c>
      <c r="I10" s="169">
        <f>SUM(I8:I9)</f>
        <v>0</v>
      </c>
    </row>
    <row r="11" spans="1:10" ht="25.2" thickTop="1" x14ac:dyDescent="0.4">
      <c r="B11" s="36"/>
      <c r="C11" s="36"/>
      <c r="D11" s="36"/>
      <c r="E11" s="36"/>
      <c r="F11" s="36"/>
      <c r="H11" s="39" t="s">
        <v>154</v>
      </c>
      <c r="I11" s="11">
        <f>'Sch 2 Add Replace Beds'!D5</f>
        <v>0</v>
      </c>
    </row>
    <row r="12" spans="1:10" ht="24.6" x14ac:dyDescent="0.4">
      <c r="A12" s="40"/>
      <c r="F12" s="36"/>
      <c r="H12" s="27" t="s">
        <v>106</v>
      </c>
      <c r="I12" s="166">
        <f>IF(ISERROR(I10/I11),0,I10/I11)</f>
        <v>0</v>
      </c>
    </row>
    <row r="13" spans="1:10" ht="24.6" x14ac:dyDescent="0.4">
      <c r="A13" s="40"/>
      <c r="F13" s="36"/>
      <c r="H13" s="27"/>
      <c r="I13" s="41"/>
    </row>
    <row r="14" spans="1:10" ht="24.6" x14ac:dyDescent="0.4">
      <c r="A14" s="40"/>
      <c r="F14" s="36"/>
      <c r="G14" s="36"/>
      <c r="H14" s="39" t="s">
        <v>69</v>
      </c>
      <c r="I14" s="10" t="str">
        <f>IF(C10&gt;2,"Not Qualified",IF(C8-C9=0,"Not Qualified",IF(I12&gt;=500,"Qualified","Not Qualified")))</f>
        <v>Not Qualified</v>
      </c>
    </row>
    <row r="15" spans="1:10" ht="21" x14ac:dyDescent="0.4">
      <c r="A15" s="36"/>
      <c r="B15" s="36"/>
      <c r="C15" s="36"/>
      <c r="D15" s="36"/>
      <c r="E15" s="36"/>
      <c r="F15" s="36"/>
      <c r="G15" s="36"/>
      <c r="H15" s="42"/>
      <c r="I15" s="43"/>
      <c r="J15" s="44"/>
    </row>
    <row r="16" spans="1:10" ht="20.399999999999999" x14ac:dyDescent="0.35">
      <c r="A16" s="45" t="s">
        <v>32</v>
      </c>
      <c r="B16" s="45" t="s">
        <v>33</v>
      </c>
      <c r="C16" s="45" t="s">
        <v>34</v>
      </c>
      <c r="D16" s="45" t="s">
        <v>35</v>
      </c>
      <c r="E16" s="45" t="s">
        <v>36</v>
      </c>
      <c r="F16" s="45" t="s">
        <v>37</v>
      </c>
      <c r="G16" s="45" t="s">
        <v>38</v>
      </c>
      <c r="H16" s="46" t="s">
        <v>51</v>
      </c>
      <c r="I16" s="46" t="s">
        <v>96</v>
      </c>
      <c r="J16" s="45"/>
    </row>
    <row r="17" spans="1:13" s="50" customFormat="1" ht="77.400000000000006" x14ac:dyDescent="0.3">
      <c r="A17" s="47" t="s">
        <v>95</v>
      </c>
      <c r="B17" s="48" t="s">
        <v>117</v>
      </c>
      <c r="C17" s="49" t="s">
        <v>150</v>
      </c>
      <c r="D17" s="49" t="s">
        <v>152</v>
      </c>
      <c r="E17" s="49" t="s">
        <v>132</v>
      </c>
      <c r="F17" s="47" t="s">
        <v>133</v>
      </c>
      <c r="G17" s="49" t="s">
        <v>31</v>
      </c>
      <c r="H17" s="49" t="s">
        <v>61</v>
      </c>
      <c r="I17" s="49" t="s">
        <v>107</v>
      </c>
    </row>
    <row r="18" spans="1:13" ht="24.6" x14ac:dyDescent="0.4">
      <c r="A18" s="51">
        <v>1</v>
      </c>
      <c r="B18" s="14"/>
      <c r="C18" s="15"/>
      <c r="D18" s="15"/>
      <c r="E18" s="16"/>
      <c r="F18" s="148"/>
      <c r="G18" s="149">
        <f>IF(F18="No",-E18,0)</f>
        <v>0</v>
      </c>
      <c r="H18" s="150"/>
      <c r="I18" s="151">
        <f>SUM(E18,G18)</f>
        <v>0</v>
      </c>
      <c r="L18"/>
      <c r="M18"/>
    </row>
    <row r="19" spans="1:13" ht="24.6" x14ac:dyDescent="0.4">
      <c r="A19" s="51">
        <v>2</v>
      </c>
      <c r="B19" s="14"/>
      <c r="C19" s="15"/>
      <c r="D19" s="15"/>
      <c r="E19" s="16"/>
      <c r="F19" s="148"/>
      <c r="G19" s="149">
        <f t="shared" ref="G19:G82" si="0">IF(F19="No",-E19,0)</f>
        <v>0</v>
      </c>
      <c r="H19" s="152"/>
      <c r="I19" s="151">
        <f t="shared" ref="I19:I82" si="1">SUM(E19,G19)</f>
        <v>0</v>
      </c>
      <c r="L19"/>
    </row>
    <row r="20" spans="1:13" ht="24.6" x14ac:dyDescent="0.4">
      <c r="A20" s="51">
        <v>3</v>
      </c>
      <c r="B20" s="14"/>
      <c r="C20" s="15"/>
      <c r="D20" s="15"/>
      <c r="E20" s="16"/>
      <c r="F20" s="148"/>
      <c r="G20" s="149">
        <f t="shared" si="0"/>
        <v>0</v>
      </c>
      <c r="H20" s="152"/>
      <c r="I20" s="151">
        <f t="shared" si="1"/>
        <v>0</v>
      </c>
    </row>
    <row r="21" spans="1:13" ht="24.6" x14ac:dyDescent="0.4">
      <c r="A21" s="51">
        <v>4</v>
      </c>
      <c r="B21" s="14"/>
      <c r="C21" s="15"/>
      <c r="D21" s="15"/>
      <c r="E21" s="16"/>
      <c r="F21" s="148"/>
      <c r="G21" s="149">
        <f t="shared" si="0"/>
        <v>0</v>
      </c>
      <c r="H21" s="152"/>
      <c r="I21" s="151">
        <f t="shared" si="1"/>
        <v>0</v>
      </c>
    </row>
    <row r="22" spans="1:13" ht="24.6" x14ac:dyDescent="0.4">
      <c r="A22" s="51">
        <v>5</v>
      </c>
      <c r="B22" s="14"/>
      <c r="C22" s="15"/>
      <c r="D22" s="15"/>
      <c r="E22" s="16"/>
      <c r="F22" s="148"/>
      <c r="G22" s="149">
        <f t="shared" si="0"/>
        <v>0</v>
      </c>
      <c r="H22" s="152"/>
      <c r="I22" s="151">
        <f t="shared" si="1"/>
        <v>0</v>
      </c>
    </row>
    <row r="23" spans="1:13" ht="24.6" x14ac:dyDescent="0.4">
      <c r="A23" s="51">
        <v>6</v>
      </c>
      <c r="B23" s="14"/>
      <c r="C23" s="15"/>
      <c r="D23" s="15"/>
      <c r="E23" s="16"/>
      <c r="F23" s="148"/>
      <c r="G23" s="149">
        <f t="shared" si="0"/>
        <v>0</v>
      </c>
      <c r="H23" s="152"/>
      <c r="I23" s="151">
        <f t="shared" si="1"/>
        <v>0</v>
      </c>
    </row>
    <row r="24" spans="1:13" ht="24.6" x14ac:dyDescent="0.4">
      <c r="A24" s="51">
        <v>7</v>
      </c>
      <c r="B24" s="14"/>
      <c r="C24" s="15"/>
      <c r="D24" s="15"/>
      <c r="E24" s="16"/>
      <c r="F24" s="148"/>
      <c r="G24" s="149">
        <f t="shared" si="0"/>
        <v>0</v>
      </c>
      <c r="H24" s="152"/>
      <c r="I24" s="151">
        <f t="shared" si="1"/>
        <v>0</v>
      </c>
    </row>
    <row r="25" spans="1:13" ht="24.6" x14ac:dyDescent="0.4">
      <c r="A25" s="51">
        <v>8</v>
      </c>
      <c r="B25" s="14"/>
      <c r="C25" s="15"/>
      <c r="D25" s="15"/>
      <c r="E25" s="16"/>
      <c r="F25" s="148"/>
      <c r="G25" s="149">
        <f t="shared" si="0"/>
        <v>0</v>
      </c>
      <c r="H25" s="152"/>
      <c r="I25" s="151">
        <f t="shared" si="1"/>
        <v>0</v>
      </c>
    </row>
    <row r="26" spans="1:13" ht="24.6" x14ac:dyDescent="0.4">
      <c r="A26" s="51">
        <v>9</v>
      </c>
      <c r="B26" s="14"/>
      <c r="C26" s="15"/>
      <c r="D26" s="15"/>
      <c r="E26" s="16"/>
      <c r="F26" s="148"/>
      <c r="G26" s="149">
        <f t="shared" si="0"/>
        <v>0</v>
      </c>
      <c r="H26" s="152"/>
      <c r="I26" s="151">
        <f t="shared" si="1"/>
        <v>0</v>
      </c>
    </row>
    <row r="27" spans="1:13" ht="24.6" x14ac:dyDescent="0.4">
      <c r="A27" s="51">
        <v>10</v>
      </c>
      <c r="B27" s="14"/>
      <c r="C27" s="15"/>
      <c r="D27" s="15"/>
      <c r="E27" s="16"/>
      <c r="F27" s="148"/>
      <c r="G27" s="149">
        <f t="shared" si="0"/>
        <v>0</v>
      </c>
      <c r="H27" s="152"/>
      <c r="I27" s="151">
        <f t="shared" si="1"/>
        <v>0</v>
      </c>
    </row>
    <row r="28" spans="1:13" ht="24.6" x14ac:dyDescent="0.4">
      <c r="A28" s="51">
        <v>11</v>
      </c>
      <c r="B28" s="14"/>
      <c r="C28" s="15"/>
      <c r="D28" s="15"/>
      <c r="E28" s="16"/>
      <c r="F28" s="148"/>
      <c r="G28" s="149">
        <f t="shared" si="0"/>
        <v>0</v>
      </c>
      <c r="H28" s="152"/>
      <c r="I28" s="151">
        <f t="shared" si="1"/>
        <v>0</v>
      </c>
    </row>
    <row r="29" spans="1:13" ht="24.6" x14ac:dyDescent="0.4">
      <c r="A29" s="51">
        <v>12</v>
      </c>
      <c r="B29" s="14"/>
      <c r="C29" s="15"/>
      <c r="D29" s="15"/>
      <c r="E29" s="16"/>
      <c r="F29" s="148"/>
      <c r="G29" s="149">
        <f t="shared" si="0"/>
        <v>0</v>
      </c>
      <c r="H29" s="152"/>
      <c r="I29" s="151">
        <f t="shared" si="1"/>
        <v>0</v>
      </c>
    </row>
    <row r="30" spans="1:13" ht="24.6" x14ac:dyDescent="0.4">
      <c r="A30" s="51">
        <v>13</v>
      </c>
      <c r="B30" s="14"/>
      <c r="C30" s="15"/>
      <c r="D30" s="15"/>
      <c r="E30" s="16"/>
      <c r="F30" s="148"/>
      <c r="G30" s="149">
        <f t="shared" si="0"/>
        <v>0</v>
      </c>
      <c r="H30" s="152"/>
      <c r="I30" s="151">
        <f t="shared" si="1"/>
        <v>0</v>
      </c>
    </row>
    <row r="31" spans="1:13" ht="24.6" x14ac:dyDescent="0.4">
      <c r="A31" s="51">
        <v>14</v>
      </c>
      <c r="B31" s="14"/>
      <c r="C31" s="15"/>
      <c r="D31" s="15"/>
      <c r="E31" s="16"/>
      <c r="F31" s="148"/>
      <c r="G31" s="149">
        <f t="shared" si="0"/>
        <v>0</v>
      </c>
      <c r="H31" s="152"/>
      <c r="I31" s="151">
        <f t="shared" si="1"/>
        <v>0</v>
      </c>
    </row>
    <row r="32" spans="1:13" ht="24.6" x14ac:dyDescent="0.4">
      <c r="A32" s="51">
        <v>15</v>
      </c>
      <c r="B32" s="14"/>
      <c r="C32" s="15"/>
      <c r="D32" s="15"/>
      <c r="E32" s="16"/>
      <c r="F32" s="148"/>
      <c r="G32" s="149">
        <f t="shared" si="0"/>
        <v>0</v>
      </c>
      <c r="H32" s="152"/>
      <c r="I32" s="151">
        <f t="shared" si="1"/>
        <v>0</v>
      </c>
    </row>
    <row r="33" spans="1:9" ht="24.6" x14ac:dyDescent="0.4">
      <c r="A33" s="51">
        <v>16</v>
      </c>
      <c r="B33" s="14"/>
      <c r="C33" s="15"/>
      <c r="D33" s="15"/>
      <c r="E33" s="16"/>
      <c r="F33" s="148"/>
      <c r="G33" s="149">
        <f t="shared" si="0"/>
        <v>0</v>
      </c>
      <c r="H33" s="152"/>
      <c r="I33" s="151">
        <f t="shared" si="1"/>
        <v>0</v>
      </c>
    </row>
    <row r="34" spans="1:9" ht="24.6" x14ac:dyDescent="0.4">
      <c r="A34" s="51">
        <v>17</v>
      </c>
      <c r="B34" s="14"/>
      <c r="C34" s="15"/>
      <c r="D34" s="15"/>
      <c r="E34" s="16"/>
      <c r="F34" s="148"/>
      <c r="G34" s="149">
        <f t="shared" si="0"/>
        <v>0</v>
      </c>
      <c r="H34" s="152"/>
      <c r="I34" s="151">
        <f t="shared" si="1"/>
        <v>0</v>
      </c>
    </row>
    <row r="35" spans="1:9" ht="24.6" x14ac:dyDescent="0.4">
      <c r="A35" s="51">
        <v>18</v>
      </c>
      <c r="B35" s="14"/>
      <c r="C35" s="15"/>
      <c r="D35" s="15"/>
      <c r="E35" s="16"/>
      <c r="F35" s="148"/>
      <c r="G35" s="149">
        <f t="shared" si="0"/>
        <v>0</v>
      </c>
      <c r="H35" s="152"/>
      <c r="I35" s="151">
        <f t="shared" si="1"/>
        <v>0</v>
      </c>
    </row>
    <row r="36" spans="1:9" ht="24.6" x14ac:dyDescent="0.4">
      <c r="A36" s="51">
        <v>19</v>
      </c>
      <c r="B36" s="14"/>
      <c r="C36" s="15"/>
      <c r="D36" s="15"/>
      <c r="E36" s="16"/>
      <c r="F36" s="148"/>
      <c r="G36" s="149">
        <f t="shared" si="0"/>
        <v>0</v>
      </c>
      <c r="H36" s="152"/>
      <c r="I36" s="151">
        <f t="shared" si="1"/>
        <v>0</v>
      </c>
    </row>
    <row r="37" spans="1:9" ht="24.6" x14ac:dyDescent="0.4">
      <c r="A37" s="51">
        <v>20</v>
      </c>
      <c r="B37" s="14"/>
      <c r="C37" s="15"/>
      <c r="D37" s="15"/>
      <c r="E37" s="16"/>
      <c r="F37" s="148"/>
      <c r="G37" s="149">
        <f t="shared" si="0"/>
        <v>0</v>
      </c>
      <c r="H37" s="152"/>
      <c r="I37" s="151">
        <f t="shared" si="1"/>
        <v>0</v>
      </c>
    </row>
    <row r="38" spans="1:9" ht="24.6" x14ac:dyDescent="0.4">
      <c r="A38" s="51">
        <v>21</v>
      </c>
      <c r="B38" s="14"/>
      <c r="C38" s="15"/>
      <c r="D38" s="15"/>
      <c r="E38" s="16"/>
      <c r="F38" s="148"/>
      <c r="G38" s="149">
        <f t="shared" si="0"/>
        <v>0</v>
      </c>
      <c r="H38" s="152"/>
      <c r="I38" s="151">
        <f t="shared" si="1"/>
        <v>0</v>
      </c>
    </row>
    <row r="39" spans="1:9" ht="24.6" x14ac:dyDescent="0.4">
      <c r="A39" s="51">
        <v>22</v>
      </c>
      <c r="B39" s="14"/>
      <c r="C39" s="15"/>
      <c r="D39" s="15"/>
      <c r="E39" s="16"/>
      <c r="F39" s="148"/>
      <c r="G39" s="149">
        <f t="shared" si="0"/>
        <v>0</v>
      </c>
      <c r="H39" s="152"/>
      <c r="I39" s="151">
        <f t="shared" si="1"/>
        <v>0</v>
      </c>
    </row>
    <row r="40" spans="1:9" ht="24.6" x14ac:dyDescent="0.4">
      <c r="A40" s="51">
        <v>23</v>
      </c>
      <c r="B40" s="14"/>
      <c r="C40" s="15"/>
      <c r="D40" s="15"/>
      <c r="E40" s="16"/>
      <c r="F40" s="148"/>
      <c r="G40" s="149">
        <f t="shared" si="0"/>
        <v>0</v>
      </c>
      <c r="H40" s="152"/>
      <c r="I40" s="151">
        <f t="shared" si="1"/>
        <v>0</v>
      </c>
    </row>
    <row r="41" spans="1:9" ht="24.6" x14ac:dyDescent="0.4">
      <c r="A41" s="51">
        <v>24</v>
      </c>
      <c r="B41" s="14"/>
      <c r="C41" s="15"/>
      <c r="D41" s="15"/>
      <c r="E41" s="16"/>
      <c r="F41" s="148"/>
      <c r="G41" s="149">
        <f t="shared" si="0"/>
        <v>0</v>
      </c>
      <c r="H41" s="152"/>
      <c r="I41" s="151">
        <f t="shared" si="1"/>
        <v>0</v>
      </c>
    </row>
    <row r="42" spans="1:9" ht="24.6" x14ac:dyDescent="0.4">
      <c r="A42" s="51">
        <v>25</v>
      </c>
      <c r="B42" s="14"/>
      <c r="C42" s="15"/>
      <c r="D42" s="15"/>
      <c r="E42" s="16"/>
      <c r="F42" s="148"/>
      <c r="G42" s="149">
        <f t="shared" si="0"/>
        <v>0</v>
      </c>
      <c r="H42" s="152"/>
      <c r="I42" s="151">
        <f t="shared" si="1"/>
        <v>0</v>
      </c>
    </row>
    <row r="43" spans="1:9" ht="24.6" x14ac:dyDescent="0.4">
      <c r="A43" s="51">
        <v>26</v>
      </c>
      <c r="B43" s="14"/>
      <c r="C43" s="15"/>
      <c r="D43" s="15"/>
      <c r="E43" s="16"/>
      <c r="F43" s="148"/>
      <c r="G43" s="149">
        <f t="shared" si="0"/>
        <v>0</v>
      </c>
      <c r="H43" s="152"/>
      <c r="I43" s="151">
        <f t="shared" si="1"/>
        <v>0</v>
      </c>
    </row>
    <row r="44" spans="1:9" ht="24.6" x14ac:dyDescent="0.4">
      <c r="A44" s="51">
        <v>27</v>
      </c>
      <c r="B44" s="14"/>
      <c r="C44" s="15"/>
      <c r="D44" s="15"/>
      <c r="E44" s="16"/>
      <c r="F44" s="148"/>
      <c r="G44" s="149">
        <f t="shared" si="0"/>
        <v>0</v>
      </c>
      <c r="H44" s="152"/>
      <c r="I44" s="151">
        <f t="shared" si="1"/>
        <v>0</v>
      </c>
    </row>
    <row r="45" spans="1:9" ht="24.6" x14ac:dyDescent="0.4">
      <c r="A45" s="51">
        <v>28</v>
      </c>
      <c r="B45" s="14"/>
      <c r="C45" s="15"/>
      <c r="D45" s="15"/>
      <c r="E45" s="16"/>
      <c r="F45" s="148"/>
      <c r="G45" s="149">
        <f t="shared" si="0"/>
        <v>0</v>
      </c>
      <c r="H45" s="152"/>
      <c r="I45" s="151">
        <f t="shared" si="1"/>
        <v>0</v>
      </c>
    </row>
    <row r="46" spans="1:9" ht="24.6" x14ac:dyDescent="0.4">
      <c r="A46" s="51">
        <v>29</v>
      </c>
      <c r="B46" s="14"/>
      <c r="C46" s="15"/>
      <c r="D46" s="15"/>
      <c r="E46" s="16"/>
      <c r="F46" s="148"/>
      <c r="G46" s="149">
        <f t="shared" si="0"/>
        <v>0</v>
      </c>
      <c r="H46" s="152"/>
      <c r="I46" s="151">
        <f t="shared" si="1"/>
        <v>0</v>
      </c>
    </row>
    <row r="47" spans="1:9" ht="24.6" x14ac:dyDescent="0.4">
      <c r="A47" s="51">
        <v>30</v>
      </c>
      <c r="B47" s="14"/>
      <c r="C47" s="15"/>
      <c r="D47" s="15"/>
      <c r="E47" s="16"/>
      <c r="F47" s="148"/>
      <c r="G47" s="149">
        <f t="shared" si="0"/>
        <v>0</v>
      </c>
      <c r="H47" s="152"/>
      <c r="I47" s="151">
        <f t="shared" si="1"/>
        <v>0</v>
      </c>
    </row>
    <row r="48" spans="1:9" ht="24.6" x14ac:dyDescent="0.4">
      <c r="A48" s="51">
        <v>31</v>
      </c>
      <c r="B48" s="14"/>
      <c r="C48" s="15"/>
      <c r="D48" s="15"/>
      <c r="E48" s="16"/>
      <c r="F48" s="148"/>
      <c r="G48" s="149">
        <f t="shared" si="0"/>
        <v>0</v>
      </c>
      <c r="H48" s="152"/>
      <c r="I48" s="151">
        <f t="shared" si="1"/>
        <v>0</v>
      </c>
    </row>
    <row r="49" spans="1:9" ht="24.6" x14ac:dyDescent="0.4">
      <c r="A49" s="51">
        <v>32</v>
      </c>
      <c r="B49" s="14"/>
      <c r="C49" s="15"/>
      <c r="D49" s="15"/>
      <c r="E49" s="16"/>
      <c r="F49" s="148"/>
      <c r="G49" s="149">
        <f t="shared" si="0"/>
        <v>0</v>
      </c>
      <c r="H49" s="152"/>
      <c r="I49" s="151">
        <f t="shared" si="1"/>
        <v>0</v>
      </c>
    </row>
    <row r="50" spans="1:9" ht="24.6" x14ac:dyDescent="0.4">
      <c r="A50" s="51">
        <v>33</v>
      </c>
      <c r="B50" s="14"/>
      <c r="C50" s="15"/>
      <c r="D50" s="15"/>
      <c r="E50" s="16"/>
      <c r="F50" s="148"/>
      <c r="G50" s="149">
        <f t="shared" si="0"/>
        <v>0</v>
      </c>
      <c r="H50" s="152"/>
      <c r="I50" s="151">
        <f t="shared" si="1"/>
        <v>0</v>
      </c>
    </row>
    <row r="51" spans="1:9" ht="24.6" x14ac:dyDescent="0.4">
      <c r="A51" s="51">
        <v>34</v>
      </c>
      <c r="B51" s="14"/>
      <c r="C51" s="15"/>
      <c r="D51" s="15"/>
      <c r="E51" s="16"/>
      <c r="F51" s="148"/>
      <c r="G51" s="149">
        <f t="shared" si="0"/>
        <v>0</v>
      </c>
      <c r="H51" s="152"/>
      <c r="I51" s="151">
        <f t="shared" si="1"/>
        <v>0</v>
      </c>
    </row>
    <row r="52" spans="1:9" ht="24.6" x14ac:dyDescent="0.4">
      <c r="A52" s="51">
        <v>35</v>
      </c>
      <c r="B52" s="14"/>
      <c r="C52" s="15"/>
      <c r="D52" s="15"/>
      <c r="E52" s="16"/>
      <c r="F52" s="148"/>
      <c r="G52" s="149">
        <f t="shared" si="0"/>
        <v>0</v>
      </c>
      <c r="H52" s="152"/>
      <c r="I52" s="151">
        <f t="shared" si="1"/>
        <v>0</v>
      </c>
    </row>
    <row r="53" spans="1:9" ht="24.6" x14ac:dyDescent="0.4">
      <c r="A53" s="51">
        <v>36</v>
      </c>
      <c r="B53" s="14"/>
      <c r="C53" s="15"/>
      <c r="D53" s="15"/>
      <c r="E53" s="16"/>
      <c r="F53" s="148"/>
      <c r="G53" s="149">
        <f t="shared" si="0"/>
        <v>0</v>
      </c>
      <c r="H53" s="152"/>
      <c r="I53" s="151">
        <f t="shared" si="1"/>
        <v>0</v>
      </c>
    </row>
    <row r="54" spans="1:9" ht="24.6" x14ac:dyDescent="0.4">
      <c r="A54" s="51">
        <v>37</v>
      </c>
      <c r="B54" s="14"/>
      <c r="C54" s="15"/>
      <c r="D54" s="15"/>
      <c r="E54" s="16"/>
      <c r="F54" s="148"/>
      <c r="G54" s="149">
        <f t="shared" si="0"/>
        <v>0</v>
      </c>
      <c r="H54" s="152"/>
      <c r="I54" s="151">
        <f t="shared" si="1"/>
        <v>0</v>
      </c>
    </row>
    <row r="55" spans="1:9" ht="24.6" x14ac:dyDescent="0.4">
      <c r="A55" s="51">
        <v>38</v>
      </c>
      <c r="B55" s="14"/>
      <c r="C55" s="15"/>
      <c r="D55" s="15"/>
      <c r="E55" s="16"/>
      <c r="F55" s="148"/>
      <c r="G55" s="149">
        <f t="shared" si="0"/>
        <v>0</v>
      </c>
      <c r="H55" s="152"/>
      <c r="I55" s="151">
        <f t="shared" si="1"/>
        <v>0</v>
      </c>
    </row>
    <row r="56" spans="1:9" ht="24.6" x14ac:dyDescent="0.4">
      <c r="A56" s="51">
        <v>39</v>
      </c>
      <c r="B56" s="14"/>
      <c r="C56" s="15"/>
      <c r="D56" s="15"/>
      <c r="E56" s="16"/>
      <c r="F56" s="148"/>
      <c r="G56" s="149">
        <f t="shared" si="0"/>
        <v>0</v>
      </c>
      <c r="H56" s="152"/>
      <c r="I56" s="151">
        <f t="shared" si="1"/>
        <v>0</v>
      </c>
    </row>
    <row r="57" spans="1:9" ht="24.6" x14ac:dyDescent="0.4">
      <c r="A57" s="51">
        <v>40</v>
      </c>
      <c r="B57" s="14"/>
      <c r="C57" s="15"/>
      <c r="D57" s="15"/>
      <c r="E57" s="16"/>
      <c r="F57" s="148"/>
      <c r="G57" s="149">
        <f t="shared" si="0"/>
        <v>0</v>
      </c>
      <c r="H57" s="152"/>
      <c r="I57" s="151">
        <f t="shared" si="1"/>
        <v>0</v>
      </c>
    </row>
    <row r="58" spans="1:9" ht="24.6" x14ac:dyDescent="0.4">
      <c r="A58" s="51">
        <v>41</v>
      </c>
      <c r="B58" s="14"/>
      <c r="C58" s="15"/>
      <c r="D58" s="15"/>
      <c r="E58" s="16"/>
      <c r="F58" s="148"/>
      <c r="G58" s="149">
        <f t="shared" si="0"/>
        <v>0</v>
      </c>
      <c r="H58" s="152"/>
      <c r="I58" s="151">
        <f t="shared" si="1"/>
        <v>0</v>
      </c>
    </row>
    <row r="59" spans="1:9" ht="24.6" x14ac:dyDescent="0.4">
      <c r="A59" s="51">
        <v>42</v>
      </c>
      <c r="B59" s="14"/>
      <c r="C59" s="15"/>
      <c r="D59" s="15"/>
      <c r="E59" s="16"/>
      <c r="F59" s="148"/>
      <c r="G59" s="149">
        <f t="shared" si="0"/>
        <v>0</v>
      </c>
      <c r="H59" s="152"/>
      <c r="I59" s="151">
        <f t="shared" si="1"/>
        <v>0</v>
      </c>
    </row>
    <row r="60" spans="1:9" ht="24.6" x14ac:dyDescent="0.4">
      <c r="A60" s="51">
        <v>43</v>
      </c>
      <c r="B60" s="14"/>
      <c r="C60" s="15"/>
      <c r="D60" s="15"/>
      <c r="E60" s="16"/>
      <c r="F60" s="148"/>
      <c r="G60" s="149">
        <f t="shared" si="0"/>
        <v>0</v>
      </c>
      <c r="H60" s="152"/>
      <c r="I60" s="151">
        <f t="shared" si="1"/>
        <v>0</v>
      </c>
    </row>
    <row r="61" spans="1:9" ht="24.6" x14ac:dyDescent="0.4">
      <c r="A61" s="51">
        <v>44</v>
      </c>
      <c r="B61" s="14"/>
      <c r="C61" s="15"/>
      <c r="D61" s="15"/>
      <c r="E61" s="16"/>
      <c r="F61" s="148"/>
      <c r="G61" s="149">
        <f t="shared" si="0"/>
        <v>0</v>
      </c>
      <c r="H61" s="152"/>
      <c r="I61" s="151">
        <f t="shared" si="1"/>
        <v>0</v>
      </c>
    </row>
    <row r="62" spans="1:9" ht="24.6" x14ac:dyDescent="0.4">
      <c r="A62" s="51">
        <v>45</v>
      </c>
      <c r="B62" s="14"/>
      <c r="C62" s="15"/>
      <c r="D62" s="15"/>
      <c r="E62" s="16"/>
      <c r="F62" s="148"/>
      <c r="G62" s="149">
        <f t="shared" si="0"/>
        <v>0</v>
      </c>
      <c r="H62" s="152"/>
      <c r="I62" s="151">
        <f t="shared" si="1"/>
        <v>0</v>
      </c>
    </row>
    <row r="63" spans="1:9" ht="24.6" x14ac:dyDescent="0.4">
      <c r="A63" s="51">
        <v>46</v>
      </c>
      <c r="B63" s="14"/>
      <c r="C63" s="15"/>
      <c r="D63" s="15"/>
      <c r="E63" s="16"/>
      <c r="F63" s="148"/>
      <c r="G63" s="149">
        <f t="shared" si="0"/>
        <v>0</v>
      </c>
      <c r="H63" s="152"/>
      <c r="I63" s="151">
        <f t="shared" si="1"/>
        <v>0</v>
      </c>
    </row>
    <row r="64" spans="1:9" ht="24.6" x14ac:dyDescent="0.4">
      <c r="A64" s="51">
        <v>47</v>
      </c>
      <c r="B64" s="14"/>
      <c r="C64" s="15"/>
      <c r="D64" s="15"/>
      <c r="E64" s="16"/>
      <c r="F64" s="148"/>
      <c r="G64" s="149">
        <f t="shared" si="0"/>
        <v>0</v>
      </c>
      <c r="H64" s="152"/>
      <c r="I64" s="151">
        <f t="shared" si="1"/>
        <v>0</v>
      </c>
    </row>
    <row r="65" spans="1:9" ht="24.6" x14ac:dyDescent="0.4">
      <c r="A65" s="51">
        <v>48</v>
      </c>
      <c r="B65" s="14"/>
      <c r="C65" s="15"/>
      <c r="D65" s="15"/>
      <c r="E65" s="16"/>
      <c r="F65" s="148"/>
      <c r="G65" s="149">
        <f t="shared" si="0"/>
        <v>0</v>
      </c>
      <c r="H65" s="152"/>
      <c r="I65" s="151">
        <f t="shared" si="1"/>
        <v>0</v>
      </c>
    </row>
    <row r="66" spans="1:9" ht="24.6" x14ac:dyDescent="0.4">
      <c r="A66" s="51">
        <v>49</v>
      </c>
      <c r="B66" s="14"/>
      <c r="C66" s="15"/>
      <c r="D66" s="15"/>
      <c r="E66" s="16"/>
      <c r="F66" s="148"/>
      <c r="G66" s="149">
        <f t="shared" si="0"/>
        <v>0</v>
      </c>
      <c r="H66" s="152"/>
      <c r="I66" s="151">
        <f t="shared" si="1"/>
        <v>0</v>
      </c>
    </row>
    <row r="67" spans="1:9" ht="24.6" x14ac:dyDescent="0.4">
      <c r="A67" s="51">
        <v>50</v>
      </c>
      <c r="B67" s="14"/>
      <c r="C67" s="15"/>
      <c r="D67" s="15"/>
      <c r="E67" s="16"/>
      <c r="F67" s="148"/>
      <c r="G67" s="149">
        <f t="shared" si="0"/>
        <v>0</v>
      </c>
      <c r="H67" s="152"/>
      <c r="I67" s="151">
        <f t="shared" si="1"/>
        <v>0</v>
      </c>
    </row>
    <row r="68" spans="1:9" ht="24.6" x14ac:dyDescent="0.4">
      <c r="A68" s="51">
        <v>51</v>
      </c>
      <c r="B68" s="14"/>
      <c r="C68" s="15"/>
      <c r="D68" s="15"/>
      <c r="E68" s="16"/>
      <c r="F68" s="148"/>
      <c r="G68" s="149">
        <f t="shared" si="0"/>
        <v>0</v>
      </c>
      <c r="H68" s="152"/>
      <c r="I68" s="151">
        <f t="shared" si="1"/>
        <v>0</v>
      </c>
    </row>
    <row r="69" spans="1:9" ht="24.6" x14ac:dyDescent="0.4">
      <c r="A69" s="51">
        <v>52</v>
      </c>
      <c r="B69" s="14"/>
      <c r="C69" s="15"/>
      <c r="D69" s="15"/>
      <c r="E69" s="16"/>
      <c r="F69" s="148"/>
      <c r="G69" s="149">
        <f t="shared" si="0"/>
        <v>0</v>
      </c>
      <c r="H69" s="152"/>
      <c r="I69" s="151">
        <f t="shared" si="1"/>
        <v>0</v>
      </c>
    </row>
    <row r="70" spans="1:9" ht="24.6" x14ac:dyDescent="0.4">
      <c r="A70" s="51">
        <v>53</v>
      </c>
      <c r="B70" s="14"/>
      <c r="C70" s="15"/>
      <c r="D70" s="15"/>
      <c r="E70" s="16"/>
      <c r="F70" s="148"/>
      <c r="G70" s="149">
        <f t="shared" si="0"/>
        <v>0</v>
      </c>
      <c r="H70" s="152"/>
      <c r="I70" s="151">
        <f t="shared" si="1"/>
        <v>0</v>
      </c>
    </row>
    <row r="71" spans="1:9" ht="24.6" x14ac:dyDescent="0.4">
      <c r="A71" s="51">
        <v>54</v>
      </c>
      <c r="B71" s="14"/>
      <c r="C71" s="15"/>
      <c r="D71" s="15"/>
      <c r="E71" s="16"/>
      <c r="F71" s="148"/>
      <c r="G71" s="149">
        <f t="shared" si="0"/>
        <v>0</v>
      </c>
      <c r="H71" s="152"/>
      <c r="I71" s="151">
        <f t="shared" si="1"/>
        <v>0</v>
      </c>
    </row>
    <row r="72" spans="1:9" ht="24.6" x14ac:dyDescent="0.4">
      <c r="A72" s="51">
        <v>55</v>
      </c>
      <c r="B72" s="14"/>
      <c r="C72" s="15"/>
      <c r="D72" s="15"/>
      <c r="E72" s="16"/>
      <c r="F72" s="148"/>
      <c r="G72" s="149">
        <f t="shared" si="0"/>
        <v>0</v>
      </c>
      <c r="H72" s="152"/>
      <c r="I72" s="151">
        <f t="shared" si="1"/>
        <v>0</v>
      </c>
    </row>
    <row r="73" spans="1:9" ht="24.6" x14ac:dyDescent="0.4">
      <c r="A73" s="51">
        <v>56</v>
      </c>
      <c r="B73" s="14"/>
      <c r="C73" s="15"/>
      <c r="D73" s="15"/>
      <c r="E73" s="16"/>
      <c r="F73" s="148"/>
      <c r="G73" s="149">
        <f t="shared" si="0"/>
        <v>0</v>
      </c>
      <c r="H73" s="152"/>
      <c r="I73" s="151">
        <f t="shared" si="1"/>
        <v>0</v>
      </c>
    </row>
    <row r="74" spans="1:9" ht="24.6" x14ac:dyDescent="0.4">
      <c r="A74" s="51">
        <v>57</v>
      </c>
      <c r="B74" s="14"/>
      <c r="C74" s="15"/>
      <c r="D74" s="15"/>
      <c r="E74" s="16"/>
      <c r="F74" s="148"/>
      <c r="G74" s="149">
        <f t="shared" si="0"/>
        <v>0</v>
      </c>
      <c r="H74" s="152"/>
      <c r="I74" s="151">
        <f t="shared" si="1"/>
        <v>0</v>
      </c>
    </row>
    <row r="75" spans="1:9" ht="24.6" x14ac:dyDescent="0.4">
      <c r="A75" s="51">
        <v>58</v>
      </c>
      <c r="B75" s="14"/>
      <c r="C75" s="15"/>
      <c r="D75" s="15"/>
      <c r="E75" s="16"/>
      <c r="F75" s="148"/>
      <c r="G75" s="149">
        <f t="shared" si="0"/>
        <v>0</v>
      </c>
      <c r="H75" s="152"/>
      <c r="I75" s="151">
        <f t="shared" si="1"/>
        <v>0</v>
      </c>
    </row>
    <row r="76" spans="1:9" ht="24.6" x14ac:dyDescent="0.4">
      <c r="A76" s="51">
        <v>59</v>
      </c>
      <c r="B76" s="14"/>
      <c r="C76" s="15"/>
      <c r="D76" s="15"/>
      <c r="E76" s="16"/>
      <c r="F76" s="148"/>
      <c r="G76" s="149">
        <f t="shared" si="0"/>
        <v>0</v>
      </c>
      <c r="H76" s="152"/>
      <c r="I76" s="151">
        <f t="shared" si="1"/>
        <v>0</v>
      </c>
    </row>
    <row r="77" spans="1:9" ht="24.6" x14ac:dyDescent="0.4">
      <c r="A77" s="51">
        <v>60</v>
      </c>
      <c r="B77" s="14"/>
      <c r="C77" s="15"/>
      <c r="D77" s="15"/>
      <c r="E77" s="16"/>
      <c r="F77" s="148"/>
      <c r="G77" s="149">
        <f t="shared" si="0"/>
        <v>0</v>
      </c>
      <c r="H77" s="152"/>
      <c r="I77" s="151">
        <f t="shared" si="1"/>
        <v>0</v>
      </c>
    </row>
    <row r="78" spans="1:9" ht="24.6" x14ac:dyDescent="0.4">
      <c r="A78" s="51">
        <v>61</v>
      </c>
      <c r="B78" s="14"/>
      <c r="C78" s="15"/>
      <c r="D78" s="15"/>
      <c r="E78" s="16"/>
      <c r="F78" s="148"/>
      <c r="G78" s="149">
        <f t="shared" si="0"/>
        <v>0</v>
      </c>
      <c r="H78" s="152"/>
      <c r="I78" s="151">
        <f t="shared" si="1"/>
        <v>0</v>
      </c>
    </row>
    <row r="79" spans="1:9" ht="24.6" x14ac:dyDescent="0.4">
      <c r="A79" s="51">
        <v>62</v>
      </c>
      <c r="B79" s="14"/>
      <c r="C79" s="15"/>
      <c r="D79" s="15"/>
      <c r="E79" s="16"/>
      <c r="F79" s="148"/>
      <c r="G79" s="149">
        <f t="shared" si="0"/>
        <v>0</v>
      </c>
      <c r="H79" s="152"/>
      <c r="I79" s="151">
        <f t="shared" si="1"/>
        <v>0</v>
      </c>
    </row>
    <row r="80" spans="1:9" ht="24.6" x14ac:dyDescent="0.4">
      <c r="A80" s="51">
        <v>63</v>
      </c>
      <c r="B80" s="14"/>
      <c r="C80" s="15"/>
      <c r="D80" s="15"/>
      <c r="E80" s="16"/>
      <c r="F80" s="148"/>
      <c r="G80" s="149">
        <f t="shared" si="0"/>
        <v>0</v>
      </c>
      <c r="H80" s="152"/>
      <c r="I80" s="151">
        <f t="shared" si="1"/>
        <v>0</v>
      </c>
    </row>
    <row r="81" spans="1:9" ht="24.6" x14ac:dyDescent="0.4">
      <c r="A81" s="51">
        <v>64</v>
      </c>
      <c r="B81" s="14"/>
      <c r="C81" s="15"/>
      <c r="D81" s="15"/>
      <c r="E81" s="16"/>
      <c r="F81" s="148"/>
      <c r="G81" s="149">
        <f t="shared" si="0"/>
        <v>0</v>
      </c>
      <c r="H81" s="152"/>
      <c r="I81" s="151">
        <f t="shared" si="1"/>
        <v>0</v>
      </c>
    </row>
    <row r="82" spans="1:9" ht="24.6" x14ac:dyDescent="0.4">
      <c r="A82" s="51">
        <v>65</v>
      </c>
      <c r="B82" s="14"/>
      <c r="C82" s="15"/>
      <c r="D82" s="15"/>
      <c r="E82" s="16"/>
      <c r="F82" s="148"/>
      <c r="G82" s="149">
        <f t="shared" si="0"/>
        <v>0</v>
      </c>
      <c r="H82" s="152"/>
      <c r="I82" s="151">
        <f t="shared" si="1"/>
        <v>0</v>
      </c>
    </row>
    <row r="83" spans="1:9" ht="24.6" x14ac:dyDescent="0.4">
      <c r="A83" s="51">
        <v>66</v>
      </c>
      <c r="B83" s="14"/>
      <c r="C83" s="15"/>
      <c r="D83" s="15"/>
      <c r="E83" s="16"/>
      <c r="F83" s="148"/>
      <c r="G83" s="149">
        <f t="shared" ref="G83:G87" si="2">IF(F83="No",-E83,0)</f>
        <v>0</v>
      </c>
      <c r="H83" s="152"/>
      <c r="I83" s="151">
        <f t="shared" ref="I83:I87" si="3">SUM(E83,G83)</f>
        <v>0</v>
      </c>
    </row>
    <row r="84" spans="1:9" ht="24.6" x14ac:dyDescent="0.4">
      <c r="A84" s="51">
        <v>67</v>
      </c>
      <c r="B84" s="14"/>
      <c r="C84" s="15"/>
      <c r="D84" s="15"/>
      <c r="E84" s="16"/>
      <c r="F84" s="148"/>
      <c r="G84" s="149">
        <f t="shared" si="2"/>
        <v>0</v>
      </c>
      <c r="H84" s="152"/>
      <c r="I84" s="151">
        <f t="shared" si="3"/>
        <v>0</v>
      </c>
    </row>
    <row r="85" spans="1:9" ht="24.6" x14ac:dyDescent="0.4">
      <c r="A85" s="51">
        <v>68</v>
      </c>
      <c r="B85" s="14"/>
      <c r="C85" s="15"/>
      <c r="D85" s="15"/>
      <c r="E85" s="16"/>
      <c r="F85" s="148"/>
      <c r="G85" s="149">
        <f t="shared" si="2"/>
        <v>0</v>
      </c>
      <c r="H85" s="152"/>
      <c r="I85" s="151">
        <f t="shared" si="3"/>
        <v>0</v>
      </c>
    </row>
    <row r="86" spans="1:9" ht="24.6" x14ac:dyDescent="0.4">
      <c r="A86" s="51">
        <v>69</v>
      </c>
      <c r="B86" s="14"/>
      <c r="C86" s="15"/>
      <c r="D86" s="15"/>
      <c r="E86" s="16"/>
      <c r="F86" s="148"/>
      <c r="G86" s="149">
        <f t="shared" si="2"/>
        <v>0</v>
      </c>
      <c r="H86" s="152"/>
      <c r="I86" s="151">
        <f t="shared" si="3"/>
        <v>0</v>
      </c>
    </row>
    <row r="87" spans="1:9" ht="24.6" x14ac:dyDescent="0.4">
      <c r="A87" s="51">
        <v>70</v>
      </c>
      <c r="B87" s="14"/>
      <c r="C87" s="15"/>
      <c r="D87" s="15"/>
      <c r="E87" s="16"/>
      <c r="F87" s="148"/>
      <c r="G87" s="149">
        <f t="shared" si="2"/>
        <v>0</v>
      </c>
      <c r="H87" s="152"/>
      <c r="I87" s="151">
        <f t="shared" si="3"/>
        <v>0</v>
      </c>
    </row>
    <row r="89" spans="1:9" x14ac:dyDescent="0.3">
      <c r="A89"/>
    </row>
    <row r="90" spans="1:9" ht="24" x14ac:dyDescent="0.4">
      <c r="A90" s="40" t="s">
        <v>145</v>
      </c>
    </row>
  </sheetData>
  <sheetProtection algorithmName="SHA-512" hashValue="YnlLsjCHIITg3lPuSkrWKkVjqcemxI3jsl0gS65+WSZWVqjN60E2xPBJMIs5tkoJT0+KdSOP1xohIlKeWmYZiw==" saltValue="p4Ns5iqKpI4RWXkMpvykKA==" spinCount="100000" sheet="1" objects="1" scenarios="1"/>
  <mergeCells count="5">
    <mergeCell ref="A4:B4"/>
    <mergeCell ref="H1:I1"/>
    <mergeCell ref="D1:G1"/>
    <mergeCell ref="C4:D4"/>
    <mergeCell ref="A5:D5"/>
  </mergeCells>
  <phoneticPr fontId="6" type="noConversion"/>
  <conditionalFormatting sqref="C10">
    <cfRule type="cellIs" dxfId="35" priority="3" stopIfTrue="1" operator="greaterThan">
      <formula>2</formula>
    </cfRule>
    <cfRule type="cellIs" dxfId="34" priority="4" stopIfTrue="1" operator="lessThanOrEqual">
      <formula>2</formula>
    </cfRule>
  </conditionalFormatting>
  <conditionalFormatting sqref="G18:G87 H19:H87">
    <cfRule type="cellIs" dxfId="33" priority="1" stopIfTrue="1" operator="equal">
      <formula>0</formula>
    </cfRule>
  </conditionalFormatting>
  <conditionalFormatting sqref="H18">
    <cfRule type="cellIs" dxfId="32" priority="2" stopIfTrue="1" operator="equal">
      <formula>0</formula>
    </cfRule>
  </conditionalFormatting>
  <conditionalFormatting sqref="I14 J15">
    <cfRule type="cellIs" dxfId="31" priority="5" stopIfTrue="1" operator="equal">
      <formula>"Qualified"</formula>
    </cfRule>
    <cfRule type="cellIs" dxfId="30" priority="6" stopIfTrue="1" operator="equal">
      <formula>"Not Qualified"</formula>
    </cfRule>
  </conditionalFormatting>
  <printOptions horizontalCentered="1"/>
  <pageMargins left="0.17" right="0.17" top="0.17" bottom="0.25" header="0.27" footer="0.5"/>
  <pageSetup scale="34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90"/>
  <sheetViews>
    <sheetView showGridLines="0" zoomScale="48" zoomScaleNormal="48" workbookViewId="0">
      <selection activeCell="A5" sqref="A5:D5"/>
    </sheetView>
  </sheetViews>
  <sheetFormatPr defaultColWidth="9.109375" defaultRowHeight="17.399999999999999" x14ac:dyDescent="0.3"/>
  <cols>
    <col min="1" max="1" width="16.5546875" style="25" customWidth="1"/>
    <col min="2" max="2" width="70.6640625" style="25" customWidth="1"/>
    <col min="3" max="3" width="23.6640625" style="25" customWidth="1"/>
    <col min="4" max="4" width="28.109375" style="25" customWidth="1"/>
    <col min="5" max="5" width="24.33203125" style="25" customWidth="1"/>
    <col min="6" max="6" width="26.88671875" style="25" customWidth="1"/>
    <col min="7" max="7" width="27.6640625" style="25" customWidth="1"/>
    <col min="8" max="8" width="101" style="25" customWidth="1"/>
    <col min="9" max="9" width="45.88671875" style="25" customWidth="1"/>
    <col min="10" max="10" width="3.6640625" style="25" customWidth="1"/>
    <col min="11" max="12" width="9.109375" style="25" hidden="1" customWidth="1"/>
    <col min="13" max="16384" width="9.109375" style="25"/>
  </cols>
  <sheetData>
    <row r="1" spans="1:10" ht="108.6" customHeight="1" x14ac:dyDescent="0.3">
      <c r="A1" s="179">
        <f>'Sch 1 Fac Info'!C10</f>
        <v>0</v>
      </c>
      <c r="D1" s="275" t="str">
        <f>'Sch 1 Fac Info'!D1</f>
        <v>Fair Rental Value and
Pass-Through Data Report
Mar. 1, 2025 thru Feb. 28, 2026</v>
      </c>
      <c r="E1" s="275"/>
      <c r="F1" s="275"/>
      <c r="G1" s="275"/>
      <c r="H1" s="274" t="s">
        <v>116</v>
      </c>
      <c r="I1" s="274"/>
    </row>
    <row r="2" spans="1:10" ht="24.6" x14ac:dyDescent="0.4">
      <c r="H2" s="27" t="s">
        <v>26</v>
      </c>
      <c r="I2" s="28" t="s">
        <v>39</v>
      </c>
    </row>
    <row r="3" spans="1:10" ht="21.75" customHeight="1" x14ac:dyDescent="0.4">
      <c r="H3" s="29"/>
      <c r="I3" s="30" t="s">
        <v>40</v>
      </c>
    </row>
    <row r="4" spans="1:10" ht="33" x14ac:dyDescent="0.6">
      <c r="A4" s="273" t="s">
        <v>130</v>
      </c>
      <c r="B4" s="273"/>
      <c r="H4" s="31"/>
      <c r="I4" s="32" t="s">
        <v>27</v>
      </c>
    </row>
    <row r="5" spans="1:10" ht="80.400000000000006" customHeight="1" x14ac:dyDescent="0.4">
      <c r="A5" s="281" t="s">
        <v>146</v>
      </c>
      <c r="B5" s="282"/>
      <c r="C5" s="279"/>
      <c r="D5" s="280"/>
      <c r="H5" s="31"/>
      <c r="I5" s="33" t="s">
        <v>141</v>
      </c>
    </row>
    <row r="6" spans="1:10" ht="24.6" x14ac:dyDescent="0.4">
      <c r="A6" s="35"/>
      <c r="B6" s="35"/>
      <c r="C6" s="35"/>
      <c r="D6" s="35"/>
      <c r="E6" s="35"/>
      <c r="F6" s="36"/>
      <c r="G6" s="36"/>
      <c r="H6" s="31"/>
      <c r="I6" s="31"/>
    </row>
    <row r="7" spans="1:10" ht="24.6" x14ac:dyDescent="0.4">
      <c r="A7" s="36"/>
      <c r="B7" s="37" t="s">
        <v>29</v>
      </c>
      <c r="C7" s="38"/>
      <c r="D7" s="38"/>
      <c r="E7" s="36"/>
      <c r="F7" s="36"/>
      <c r="H7" s="37" t="s">
        <v>49</v>
      </c>
      <c r="I7" s="31"/>
    </row>
    <row r="8" spans="1:10" ht="24.6" x14ac:dyDescent="0.4">
      <c r="A8" s="36"/>
      <c r="B8" s="27" t="s">
        <v>58</v>
      </c>
      <c r="C8" s="12">
        <f>MIN(C18:C87)</f>
        <v>0</v>
      </c>
      <c r="D8" s="167"/>
      <c r="F8" s="36"/>
      <c r="H8" s="27" t="s">
        <v>105</v>
      </c>
      <c r="I8" s="170">
        <f>SUM(E18:E87)</f>
        <v>0</v>
      </c>
    </row>
    <row r="9" spans="1:10" ht="24.6" x14ac:dyDescent="0.4">
      <c r="A9" s="36"/>
      <c r="B9" s="27" t="s">
        <v>41</v>
      </c>
      <c r="C9" s="12">
        <f>MAX(D18:D87)</f>
        <v>0</v>
      </c>
      <c r="D9" s="167"/>
      <c r="F9" s="36"/>
      <c r="H9" s="39" t="s">
        <v>74</v>
      </c>
      <c r="I9" s="171">
        <f>SUM(G18:G87)</f>
        <v>0</v>
      </c>
    </row>
    <row r="10" spans="1:10" ht="25.2" thickBot="1" x14ac:dyDescent="0.45">
      <c r="B10" s="39" t="s">
        <v>72</v>
      </c>
      <c r="C10" s="215">
        <f>ABS(($C$9-$C$8+1)/365.5)</f>
        <v>2.7359781121751026E-3</v>
      </c>
      <c r="D10" s="168"/>
      <c r="F10" s="36"/>
      <c r="H10" s="39" t="s">
        <v>126</v>
      </c>
      <c r="I10" s="169">
        <f>SUM(I8:I9)</f>
        <v>0</v>
      </c>
    </row>
    <row r="11" spans="1:10" ht="25.2" thickTop="1" x14ac:dyDescent="0.4">
      <c r="B11" s="36"/>
      <c r="C11" s="36"/>
      <c r="D11" s="36"/>
      <c r="E11" s="36"/>
      <c r="F11" s="36"/>
      <c r="H11" s="39" t="s">
        <v>154</v>
      </c>
      <c r="I11" s="11">
        <f>'Sch 2 Add Replace Beds'!D5</f>
        <v>0</v>
      </c>
    </row>
    <row r="12" spans="1:10" ht="24.6" x14ac:dyDescent="0.4">
      <c r="A12" s="40"/>
      <c r="F12" s="36"/>
      <c r="H12" s="27" t="s">
        <v>106</v>
      </c>
      <c r="I12" s="166">
        <f>IF(ISERROR(I10/I11),0,I10/I11)</f>
        <v>0</v>
      </c>
    </row>
    <row r="13" spans="1:10" ht="24.6" x14ac:dyDescent="0.4">
      <c r="A13" s="40"/>
      <c r="F13" s="36"/>
      <c r="H13" s="27"/>
      <c r="I13" s="41"/>
    </row>
    <row r="14" spans="1:10" ht="24.6" x14ac:dyDescent="0.4">
      <c r="A14" s="40"/>
      <c r="F14" s="36"/>
      <c r="G14" s="36"/>
      <c r="H14" s="39" t="s">
        <v>69</v>
      </c>
      <c r="I14" s="10" t="str">
        <f>IF(C10&gt;2,"Not Qualified",IF(C8-C9=0,"Not Qualified",IF(I12&gt;=500,"Qualified","Not Qualified")))</f>
        <v>Not Qualified</v>
      </c>
    </row>
    <row r="15" spans="1:10" ht="21" x14ac:dyDescent="0.4">
      <c r="A15" s="36"/>
      <c r="B15" s="36"/>
      <c r="C15" s="36"/>
      <c r="D15" s="36"/>
      <c r="E15" s="36"/>
      <c r="F15" s="36"/>
      <c r="G15" s="36"/>
      <c r="H15" s="42"/>
      <c r="I15" s="43"/>
      <c r="J15" s="44"/>
    </row>
    <row r="16" spans="1:10" ht="20.399999999999999" x14ac:dyDescent="0.35">
      <c r="A16" s="45" t="s">
        <v>32</v>
      </c>
      <c r="B16" s="45" t="s">
        <v>33</v>
      </c>
      <c r="C16" s="45" t="s">
        <v>34</v>
      </c>
      <c r="D16" s="45" t="s">
        <v>35</v>
      </c>
      <c r="E16" s="45" t="s">
        <v>36</v>
      </c>
      <c r="F16" s="45" t="s">
        <v>37</v>
      </c>
      <c r="G16" s="45" t="s">
        <v>38</v>
      </c>
      <c r="H16" s="46" t="s">
        <v>51</v>
      </c>
      <c r="I16" s="46" t="s">
        <v>96</v>
      </c>
      <c r="J16" s="45"/>
    </row>
    <row r="17" spans="1:12" s="50" customFormat="1" ht="77.400000000000006" x14ac:dyDescent="0.3">
      <c r="A17" s="47" t="s">
        <v>95</v>
      </c>
      <c r="B17" s="48" t="s">
        <v>117</v>
      </c>
      <c r="C17" s="217" t="s">
        <v>151</v>
      </c>
      <c r="D17" s="217" t="s">
        <v>153</v>
      </c>
      <c r="E17" s="49" t="s">
        <v>132</v>
      </c>
      <c r="F17" s="47" t="s">
        <v>134</v>
      </c>
      <c r="G17" s="49" t="s">
        <v>31</v>
      </c>
      <c r="H17" s="49" t="s">
        <v>61</v>
      </c>
      <c r="I17" s="49" t="s">
        <v>107</v>
      </c>
    </row>
    <row r="18" spans="1:12" ht="24.6" x14ac:dyDescent="0.4">
      <c r="A18" s="51">
        <v>1</v>
      </c>
      <c r="B18" s="14"/>
      <c r="C18" s="15"/>
      <c r="D18" s="15"/>
      <c r="E18" s="16"/>
      <c r="F18" s="148"/>
      <c r="G18" s="149">
        <f>IF(F18="No",-E18,0)</f>
        <v>0</v>
      </c>
      <c r="H18" s="150"/>
      <c r="I18" s="151">
        <f>SUM(E18,G18)</f>
        <v>0</v>
      </c>
      <c r="L18"/>
    </row>
    <row r="19" spans="1:12" ht="24.6" x14ac:dyDescent="0.4">
      <c r="A19" s="51">
        <v>2</v>
      </c>
      <c r="B19" s="14"/>
      <c r="C19" s="15"/>
      <c r="D19" s="15"/>
      <c r="E19" s="16"/>
      <c r="F19" s="148"/>
      <c r="G19" s="149">
        <f t="shared" ref="G19:G82" si="0">IF(F19="No",-E19,0)</f>
        <v>0</v>
      </c>
      <c r="H19" s="152"/>
      <c r="I19" s="151">
        <f t="shared" ref="I19:I82" si="1">SUM(E19,G19)</f>
        <v>0</v>
      </c>
      <c r="L19"/>
    </row>
    <row r="20" spans="1:12" ht="24.6" x14ac:dyDescent="0.4">
      <c r="A20" s="51">
        <v>3</v>
      </c>
      <c r="B20" s="14"/>
      <c r="C20" s="15"/>
      <c r="D20" s="15"/>
      <c r="E20" s="16"/>
      <c r="F20" s="148"/>
      <c r="G20" s="149">
        <f t="shared" si="0"/>
        <v>0</v>
      </c>
      <c r="H20" s="152"/>
      <c r="I20" s="151">
        <f t="shared" si="1"/>
        <v>0</v>
      </c>
    </row>
    <row r="21" spans="1:12" ht="24.6" x14ac:dyDescent="0.4">
      <c r="A21" s="51">
        <v>4</v>
      </c>
      <c r="B21" s="14"/>
      <c r="C21" s="15"/>
      <c r="D21" s="15"/>
      <c r="E21" s="16"/>
      <c r="F21" s="148"/>
      <c r="G21" s="149">
        <f t="shared" si="0"/>
        <v>0</v>
      </c>
      <c r="H21" s="152"/>
      <c r="I21" s="151">
        <f t="shared" si="1"/>
        <v>0</v>
      </c>
    </row>
    <row r="22" spans="1:12" ht="24.6" x14ac:dyDescent="0.4">
      <c r="A22" s="51">
        <v>5</v>
      </c>
      <c r="B22" s="14"/>
      <c r="C22" s="15"/>
      <c r="D22" s="15"/>
      <c r="E22" s="16"/>
      <c r="F22" s="148"/>
      <c r="G22" s="149">
        <f t="shared" si="0"/>
        <v>0</v>
      </c>
      <c r="H22" s="152"/>
      <c r="I22" s="151">
        <f t="shared" si="1"/>
        <v>0</v>
      </c>
    </row>
    <row r="23" spans="1:12" ht="24.6" x14ac:dyDescent="0.4">
      <c r="A23" s="51">
        <v>6</v>
      </c>
      <c r="B23" s="14"/>
      <c r="C23" s="15"/>
      <c r="D23" s="15"/>
      <c r="E23" s="16"/>
      <c r="F23" s="148"/>
      <c r="G23" s="149">
        <f t="shared" si="0"/>
        <v>0</v>
      </c>
      <c r="H23" s="152"/>
      <c r="I23" s="151">
        <f t="shared" si="1"/>
        <v>0</v>
      </c>
    </row>
    <row r="24" spans="1:12" ht="24.6" x14ac:dyDescent="0.4">
      <c r="A24" s="51">
        <v>7</v>
      </c>
      <c r="B24" s="14"/>
      <c r="C24" s="15"/>
      <c r="D24" s="15"/>
      <c r="E24" s="16"/>
      <c r="F24" s="148"/>
      <c r="G24" s="149">
        <f t="shared" si="0"/>
        <v>0</v>
      </c>
      <c r="H24" s="152"/>
      <c r="I24" s="151">
        <f t="shared" si="1"/>
        <v>0</v>
      </c>
    </row>
    <row r="25" spans="1:12" ht="24.6" x14ac:dyDescent="0.4">
      <c r="A25" s="51">
        <v>8</v>
      </c>
      <c r="B25" s="14"/>
      <c r="C25" s="15"/>
      <c r="D25" s="15"/>
      <c r="E25" s="16"/>
      <c r="F25" s="148"/>
      <c r="G25" s="149">
        <f t="shared" si="0"/>
        <v>0</v>
      </c>
      <c r="H25" s="152"/>
      <c r="I25" s="151">
        <f t="shared" si="1"/>
        <v>0</v>
      </c>
    </row>
    <row r="26" spans="1:12" ht="24.6" x14ac:dyDescent="0.4">
      <c r="A26" s="51">
        <v>9</v>
      </c>
      <c r="B26" s="14"/>
      <c r="C26" s="15"/>
      <c r="D26" s="15"/>
      <c r="E26" s="16"/>
      <c r="F26" s="148"/>
      <c r="G26" s="149">
        <f t="shared" si="0"/>
        <v>0</v>
      </c>
      <c r="H26" s="152"/>
      <c r="I26" s="151">
        <f t="shared" si="1"/>
        <v>0</v>
      </c>
    </row>
    <row r="27" spans="1:12" ht="24.6" x14ac:dyDescent="0.4">
      <c r="A27" s="51">
        <v>10</v>
      </c>
      <c r="B27" s="14"/>
      <c r="C27" s="15"/>
      <c r="D27" s="15"/>
      <c r="E27" s="16"/>
      <c r="F27" s="148"/>
      <c r="G27" s="149">
        <f t="shared" si="0"/>
        <v>0</v>
      </c>
      <c r="H27" s="152"/>
      <c r="I27" s="151">
        <f t="shared" si="1"/>
        <v>0</v>
      </c>
    </row>
    <row r="28" spans="1:12" ht="24.6" x14ac:dyDescent="0.4">
      <c r="A28" s="51">
        <v>11</v>
      </c>
      <c r="B28" s="14"/>
      <c r="C28" s="15"/>
      <c r="D28" s="15"/>
      <c r="E28" s="16"/>
      <c r="F28" s="148"/>
      <c r="G28" s="149">
        <f t="shared" si="0"/>
        <v>0</v>
      </c>
      <c r="H28" s="152"/>
      <c r="I28" s="151">
        <f t="shared" si="1"/>
        <v>0</v>
      </c>
    </row>
    <row r="29" spans="1:12" ht="24.6" x14ac:dyDescent="0.4">
      <c r="A29" s="51">
        <v>12</v>
      </c>
      <c r="B29" s="14"/>
      <c r="C29" s="15"/>
      <c r="D29" s="15"/>
      <c r="E29" s="16"/>
      <c r="F29" s="148"/>
      <c r="G29" s="149">
        <f t="shared" si="0"/>
        <v>0</v>
      </c>
      <c r="H29" s="152"/>
      <c r="I29" s="151">
        <f t="shared" si="1"/>
        <v>0</v>
      </c>
    </row>
    <row r="30" spans="1:12" ht="24.6" x14ac:dyDescent="0.4">
      <c r="A30" s="51">
        <v>13</v>
      </c>
      <c r="B30" s="14"/>
      <c r="C30" s="15"/>
      <c r="D30" s="15"/>
      <c r="E30" s="16"/>
      <c r="F30" s="148"/>
      <c r="G30" s="149">
        <f t="shared" si="0"/>
        <v>0</v>
      </c>
      <c r="H30" s="152"/>
      <c r="I30" s="151">
        <f t="shared" si="1"/>
        <v>0</v>
      </c>
    </row>
    <row r="31" spans="1:12" ht="24.6" x14ac:dyDescent="0.4">
      <c r="A31" s="51">
        <v>14</v>
      </c>
      <c r="B31" s="14"/>
      <c r="C31" s="15"/>
      <c r="D31" s="15"/>
      <c r="E31" s="16"/>
      <c r="F31" s="148"/>
      <c r="G31" s="149">
        <f t="shared" si="0"/>
        <v>0</v>
      </c>
      <c r="H31" s="152"/>
      <c r="I31" s="151">
        <f t="shared" si="1"/>
        <v>0</v>
      </c>
    </row>
    <row r="32" spans="1:12" ht="24.6" x14ac:dyDescent="0.4">
      <c r="A32" s="51">
        <v>15</v>
      </c>
      <c r="B32" s="14"/>
      <c r="C32" s="15"/>
      <c r="D32" s="15"/>
      <c r="E32" s="16"/>
      <c r="F32" s="148"/>
      <c r="G32" s="149">
        <f t="shared" si="0"/>
        <v>0</v>
      </c>
      <c r="H32" s="152"/>
      <c r="I32" s="151">
        <f t="shared" si="1"/>
        <v>0</v>
      </c>
    </row>
    <row r="33" spans="1:9" ht="24.6" x14ac:dyDescent="0.4">
      <c r="A33" s="51">
        <v>16</v>
      </c>
      <c r="B33" s="14"/>
      <c r="C33" s="15"/>
      <c r="D33" s="15"/>
      <c r="E33" s="16"/>
      <c r="F33" s="148"/>
      <c r="G33" s="149">
        <f t="shared" si="0"/>
        <v>0</v>
      </c>
      <c r="H33" s="152"/>
      <c r="I33" s="151">
        <f t="shared" si="1"/>
        <v>0</v>
      </c>
    </row>
    <row r="34" spans="1:9" ht="24.6" x14ac:dyDescent="0.4">
      <c r="A34" s="51">
        <v>17</v>
      </c>
      <c r="B34" s="14"/>
      <c r="C34" s="15"/>
      <c r="D34" s="15"/>
      <c r="E34" s="16"/>
      <c r="F34" s="148"/>
      <c r="G34" s="149">
        <f t="shared" si="0"/>
        <v>0</v>
      </c>
      <c r="H34" s="152"/>
      <c r="I34" s="151">
        <f t="shared" si="1"/>
        <v>0</v>
      </c>
    </row>
    <row r="35" spans="1:9" ht="24.6" x14ac:dyDescent="0.4">
      <c r="A35" s="51">
        <v>18</v>
      </c>
      <c r="B35" s="14"/>
      <c r="C35" s="15"/>
      <c r="D35" s="15"/>
      <c r="E35" s="16"/>
      <c r="F35" s="148"/>
      <c r="G35" s="149">
        <f t="shared" si="0"/>
        <v>0</v>
      </c>
      <c r="H35" s="152"/>
      <c r="I35" s="151">
        <f t="shared" si="1"/>
        <v>0</v>
      </c>
    </row>
    <row r="36" spans="1:9" ht="24.6" x14ac:dyDescent="0.4">
      <c r="A36" s="51">
        <v>19</v>
      </c>
      <c r="B36" s="14"/>
      <c r="C36" s="15"/>
      <c r="D36" s="15"/>
      <c r="E36" s="16"/>
      <c r="F36" s="148"/>
      <c r="G36" s="149">
        <f t="shared" si="0"/>
        <v>0</v>
      </c>
      <c r="H36" s="152"/>
      <c r="I36" s="151">
        <f t="shared" si="1"/>
        <v>0</v>
      </c>
    </row>
    <row r="37" spans="1:9" ht="24.6" x14ac:dyDescent="0.4">
      <c r="A37" s="51">
        <v>20</v>
      </c>
      <c r="B37" s="14"/>
      <c r="C37" s="15"/>
      <c r="D37" s="15"/>
      <c r="E37" s="16"/>
      <c r="F37" s="148"/>
      <c r="G37" s="149">
        <f t="shared" si="0"/>
        <v>0</v>
      </c>
      <c r="H37" s="152"/>
      <c r="I37" s="151">
        <f t="shared" si="1"/>
        <v>0</v>
      </c>
    </row>
    <row r="38" spans="1:9" ht="24.6" x14ac:dyDescent="0.4">
      <c r="A38" s="51">
        <v>21</v>
      </c>
      <c r="B38" s="14"/>
      <c r="C38" s="15"/>
      <c r="D38" s="15"/>
      <c r="E38" s="16"/>
      <c r="F38" s="148"/>
      <c r="G38" s="149">
        <f t="shared" si="0"/>
        <v>0</v>
      </c>
      <c r="H38" s="152"/>
      <c r="I38" s="151">
        <f t="shared" si="1"/>
        <v>0</v>
      </c>
    </row>
    <row r="39" spans="1:9" ht="24.6" x14ac:dyDescent="0.4">
      <c r="A39" s="51">
        <v>22</v>
      </c>
      <c r="B39" s="14"/>
      <c r="C39" s="15"/>
      <c r="D39" s="15"/>
      <c r="E39" s="16"/>
      <c r="F39" s="148"/>
      <c r="G39" s="149">
        <f t="shared" si="0"/>
        <v>0</v>
      </c>
      <c r="H39" s="152"/>
      <c r="I39" s="151">
        <f t="shared" si="1"/>
        <v>0</v>
      </c>
    </row>
    <row r="40" spans="1:9" ht="24.6" x14ac:dyDescent="0.4">
      <c r="A40" s="51">
        <v>23</v>
      </c>
      <c r="B40" s="14"/>
      <c r="C40" s="15"/>
      <c r="D40" s="15"/>
      <c r="E40" s="16"/>
      <c r="F40" s="148"/>
      <c r="G40" s="149">
        <f t="shared" si="0"/>
        <v>0</v>
      </c>
      <c r="H40" s="152"/>
      <c r="I40" s="151">
        <f t="shared" si="1"/>
        <v>0</v>
      </c>
    </row>
    <row r="41" spans="1:9" ht="24.6" x14ac:dyDescent="0.4">
      <c r="A41" s="51">
        <v>24</v>
      </c>
      <c r="B41" s="14"/>
      <c r="C41" s="15"/>
      <c r="D41" s="15"/>
      <c r="E41" s="16"/>
      <c r="F41" s="148"/>
      <c r="G41" s="149">
        <f t="shared" si="0"/>
        <v>0</v>
      </c>
      <c r="H41" s="152"/>
      <c r="I41" s="151">
        <f t="shared" si="1"/>
        <v>0</v>
      </c>
    </row>
    <row r="42" spans="1:9" ht="24.6" x14ac:dyDescent="0.4">
      <c r="A42" s="51">
        <v>25</v>
      </c>
      <c r="B42" s="14"/>
      <c r="C42" s="15"/>
      <c r="D42" s="15"/>
      <c r="E42" s="16"/>
      <c r="F42" s="148"/>
      <c r="G42" s="149">
        <f t="shared" si="0"/>
        <v>0</v>
      </c>
      <c r="H42" s="152"/>
      <c r="I42" s="151">
        <f t="shared" si="1"/>
        <v>0</v>
      </c>
    </row>
    <row r="43" spans="1:9" ht="24.6" x14ac:dyDescent="0.4">
      <c r="A43" s="51">
        <v>26</v>
      </c>
      <c r="B43" s="14"/>
      <c r="C43" s="15"/>
      <c r="D43" s="15"/>
      <c r="E43" s="16"/>
      <c r="F43" s="148"/>
      <c r="G43" s="149">
        <f t="shared" si="0"/>
        <v>0</v>
      </c>
      <c r="H43" s="152"/>
      <c r="I43" s="151">
        <f t="shared" si="1"/>
        <v>0</v>
      </c>
    </row>
    <row r="44" spans="1:9" ht="24.6" x14ac:dyDescent="0.4">
      <c r="A44" s="51">
        <v>27</v>
      </c>
      <c r="B44" s="14"/>
      <c r="C44" s="15"/>
      <c r="D44" s="15"/>
      <c r="E44" s="16"/>
      <c r="F44" s="148"/>
      <c r="G44" s="149">
        <f t="shared" si="0"/>
        <v>0</v>
      </c>
      <c r="H44" s="152"/>
      <c r="I44" s="151">
        <f t="shared" si="1"/>
        <v>0</v>
      </c>
    </row>
    <row r="45" spans="1:9" ht="24.6" x14ac:dyDescent="0.4">
      <c r="A45" s="51">
        <v>28</v>
      </c>
      <c r="B45" s="14"/>
      <c r="C45" s="15"/>
      <c r="D45" s="15"/>
      <c r="E45" s="16"/>
      <c r="F45" s="148"/>
      <c r="G45" s="149">
        <f t="shared" si="0"/>
        <v>0</v>
      </c>
      <c r="H45" s="152"/>
      <c r="I45" s="151">
        <f t="shared" si="1"/>
        <v>0</v>
      </c>
    </row>
    <row r="46" spans="1:9" ht="24.6" x14ac:dyDescent="0.4">
      <c r="A46" s="51">
        <v>29</v>
      </c>
      <c r="B46" s="14"/>
      <c r="C46" s="15"/>
      <c r="D46" s="15"/>
      <c r="E46" s="16"/>
      <c r="F46" s="148"/>
      <c r="G46" s="149">
        <f t="shared" si="0"/>
        <v>0</v>
      </c>
      <c r="H46" s="152"/>
      <c r="I46" s="151">
        <f t="shared" si="1"/>
        <v>0</v>
      </c>
    </row>
    <row r="47" spans="1:9" ht="24.6" x14ac:dyDescent="0.4">
      <c r="A47" s="51">
        <v>30</v>
      </c>
      <c r="B47" s="14"/>
      <c r="C47" s="15"/>
      <c r="D47" s="15"/>
      <c r="E47" s="16"/>
      <c r="F47" s="148"/>
      <c r="G47" s="149">
        <f t="shared" si="0"/>
        <v>0</v>
      </c>
      <c r="H47" s="152"/>
      <c r="I47" s="151">
        <f t="shared" si="1"/>
        <v>0</v>
      </c>
    </row>
    <row r="48" spans="1:9" ht="24.6" x14ac:dyDescent="0.4">
      <c r="A48" s="51">
        <v>31</v>
      </c>
      <c r="B48" s="14"/>
      <c r="C48" s="15"/>
      <c r="D48" s="15"/>
      <c r="E48" s="16"/>
      <c r="F48" s="148"/>
      <c r="G48" s="149">
        <f t="shared" si="0"/>
        <v>0</v>
      </c>
      <c r="H48" s="152"/>
      <c r="I48" s="151">
        <f t="shared" si="1"/>
        <v>0</v>
      </c>
    </row>
    <row r="49" spans="1:9" ht="24.6" x14ac:dyDescent="0.4">
      <c r="A49" s="51">
        <v>32</v>
      </c>
      <c r="B49" s="14"/>
      <c r="C49" s="15"/>
      <c r="D49" s="15"/>
      <c r="E49" s="16"/>
      <c r="F49" s="148"/>
      <c r="G49" s="149">
        <f t="shared" si="0"/>
        <v>0</v>
      </c>
      <c r="H49" s="152"/>
      <c r="I49" s="151">
        <f t="shared" si="1"/>
        <v>0</v>
      </c>
    </row>
    <row r="50" spans="1:9" ht="24.6" x14ac:dyDescent="0.4">
      <c r="A50" s="51">
        <v>33</v>
      </c>
      <c r="B50" s="14"/>
      <c r="C50" s="15"/>
      <c r="D50" s="15"/>
      <c r="E50" s="16"/>
      <c r="F50" s="148"/>
      <c r="G50" s="149">
        <f t="shared" si="0"/>
        <v>0</v>
      </c>
      <c r="H50" s="152"/>
      <c r="I50" s="151">
        <f t="shared" si="1"/>
        <v>0</v>
      </c>
    </row>
    <row r="51" spans="1:9" ht="24.6" x14ac:dyDescent="0.4">
      <c r="A51" s="51">
        <v>34</v>
      </c>
      <c r="B51" s="14"/>
      <c r="C51" s="15"/>
      <c r="D51" s="15"/>
      <c r="E51" s="16"/>
      <c r="F51" s="148"/>
      <c r="G51" s="149">
        <f t="shared" si="0"/>
        <v>0</v>
      </c>
      <c r="H51" s="152"/>
      <c r="I51" s="151">
        <f t="shared" si="1"/>
        <v>0</v>
      </c>
    </row>
    <row r="52" spans="1:9" ht="24.6" x14ac:dyDescent="0.4">
      <c r="A52" s="51">
        <v>35</v>
      </c>
      <c r="B52" s="14"/>
      <c r="C52" s="15"/>
      <c r="D52" s="15"/>
      <c r="E52" s="16"/>
      <c r="F52" s="148"/>
      <c r="G52" s="149">
        <f t="shared" si="0"/>
        <v>0</v>
      </c>
      <c r="H52" s="152"/>
      <c r="I52" s="151">
        <f t="shared" si="1"/>
        <v>0</v>
      </c>
    </row>
    <row r="53" spans="1:9" ht="24.6" x14ac:dyDescent="0.4">
      <c r="A53" s="51">
        <v>36</v>
      </c>
      <c r="B53" s="14"/>
      <c r="C53" s="15"/>
      <c r="D53" s="15"/>
      <c r="E53" s="16"/>
      <c r="F53" s="148"/>
      <c r="G53" s="149">
        <f t="shared" si="0"/>
        <v>0</v>
      </c>
      <c r="H53" s="152"/>
      <c r="I53" s="151">
        <f t="shared" si="1"/>
        <v>0</v>
      </c>
    </row>
    <row r="54" spans="1:9" ht="24.6" x14ac:dyDescent="0.4">
      <c r="A54" s="51">
        <v>37</v>
      </c>
      <c r="B54" s="14"/>
      <c r="C54" s="15"/>
      <c r="D54" s="15"/>
      <c r="E54" s="16"/>
      <c r="F54" s="148"/>
      <c r="G54" s="149">
        <f t="shared" si="0"/>
        <v>0</v>
      </c>
      <c r="H54" s="152"/>
      <c r="I54" s="151">
        <f t="shared" si="1"/>
        <v>0</v>
      </c>
    </row>
    <row r="55" spans="1:9" ht="24.6" x14ac:dyDescent="0.4">
      <c r="A55" s="51">
        <v>38</v>
      </c>
      <c r="B55" s="14"/>
      <c r="C55" s="15"/>
      <c r="D55" s="15"/>
      <c r="E55" s="16"/>
      <c r="F55" s="148"/>
      <c r="G55" s="149">
        <f t="shared" si="0"/>
        <v>0</v>
      </c>
      <c r="H55" s="152"/>
      <c r="I55" s="151">
        <f t="shared" si="1"/>
        <v>0</v>
      </c>
    </row>
    <row r="56" spans="1:9" ht="24.6" x14ac:dyDescent="0.4">
      <c r="A56" s="51">
        <v>39</v>
      </c>
      <c r="B56" s="14"/>
      <c r="C56" s="15"/>
      <c r="D56" s="15"/>
      <c r="E56" s="16"/>
      <c r="F56" s="148"/>
      <c r="G56" s="149">
        <f t="shared" si="0"/>
        <v>0</v>
      </c>
      <c r="H56" s="152"/>
      <c r="I56" s="151">
        <f t="shared" si="1"/>
        <v>0</v>
      </c>
    </row>
    <row r="57" spans="1:9" ht="24.6" x14ac:dyDescent="0.4">
      <c r="A57" s="51">
        <v>40</v>
      </c>
      <c r="B57" s="14"/>
      <c r="C57" s="15"/>
      <c r="D57" s="15"/>
      <c r="E57" s="16"/>
      <c r="F57" s="148"/>
      <c r="G57" s="149">
        <f t="shared" si="0"/>
        <v>0</v>
      </c>
      <c r="H57" s="152"/>
      <c r="I57" s="151">
        <f t="shared" si="1"/>
        <v>0</v>
      </c>
    </row>
    <row r="58" spans="1:9" ht="24.6" x14ac:dyDescent="0.4">
      <c r="A58" s="51">
        <v>41</v>
      </c>
      <c r="B58" s="14"/>
      <c r="C58" s="15"/>
      <c r="D58" s="15"/>
      <c r="E58" s="16"/>
      <c r="F58" s="148"/>
      <c r="G58" s="149">
        <f t="shared" si="0"/>
        <v>0</v>
      </c>
      <c r="H58" s="152"/>
      <c r="I58" s="151">
        <f t="shared" si="1"/>
        <v>0</v>
      </c>
    </row>
    <row r="59" spans="1:9" ht="24.6" x14ac:dyDescent="0.4">
      <c r="A59" s="51">
        <v>42</v>
      </c>
      <c r="B59" s="14"/>
      <c r="C59" s="15"/>
      <c r="D59" s="15"/>
      <c r="E59" s="16"/>
      <c r="F59" s="148"/>
      <c r="G59" s="149">
        <f t="shared" si="0"/>
        <v>0</v>
      </c>
      <c r="H59" s="152"/>
      <c r="I59" s="151">
        <f t="shared" si="1"/>
        <v>0</v>
      </c>
    </row>
    <row r="60" spans="1:9" ht="24.6" x14ac:dyDescent="0.4">
      <c r="A60" s="51">
        <v>43</v>
      </c>
      <c r="B60" s="14"/>
      <c r="C60" s="15"/>
      <c r="D60" s="15"/>
      <c r="E60" s="16"/>
      <c r="F60" s="148"/>
      <c r="G60" s="149">
        <f t="shared" si="0"/>
        <v>0</v>
      </c>
      <c r="H60" s="152"/>
      <c r="I60" s="151">
        <f t="shared" si="1"/>
        <v>0</v>
      </c>
    </row>
    <row r="61" spans="1:9" ht="24.6" x14ac:dyDescent="0.4">
      <c r="A61" s="51">
        <v>44</v>
      </c>
      <c r="B61" s="14"/>
      <c r="C61" s="15"/>
      <c r="D61" s="15"/>
      <c r="E61" s="16"/>
      <c r="F61" s="148"/>
      <c r="G61" s="149">
        <f t="shared" si="0"/>
        <v>0</v>
      </c>
      <c r="H61" s="152"/>
      <c r="I61" s="151">
        <f t="shared" si="1"/>
        <v>0</v>
      </c>
    </row>
    <row r="62" spans="1:9" ht="24.6" x14ac:dyDescent="0.4">
      <c r="A62" s="51">
        <v>45</v>
      </c>
      <c r="B62" s="14"/>
      <c r="C62" s="15"/>
      <c r="D62" s="15"/>
      <c r="E62" s="16"/>
      <c r="F62" s="148"/>
      <c r="G62" s="149">
        <f t="shared" si="0"/>
        <v>0</v>
      </c>
      <c r="H62" s="152"/>
      <c r="I62" s="151">
        <f t="shared" si="1"/>
        <v>0</v>
      </c>
    </row>
    <row r="63" spans="1:9" ht="24.6" x14ac:dyDescent="0.4">
      <c r="A63" s="51">
        <v>46</v>
      </c>
      <c r="B63" s="14"/>
      <c r="C63" s="15"/>
      <c r="D63" s="15"/>
      <c r="E63" s="16"/>
      <c r="F63" s="148"/>
      <c r="G63" s="149">
        <f t="shared" si="0"/>
        <v>0</v>
      </c>
      <c r="H63" s="152"/>
      <c r="I63" s="151">
        <f t="shared" si="1"/>
        <v>0</v>
      </c>
    </row>
    <row r="64" spans="1:9" ht="24.6" x14ac:dyDescent="0.4">
      <c r="A64" s="51">
        <v>47</v>
      </c>
      <c r="B64" s="14"/>
      <c r="C64" s="15"/>
      <c r="D64" s="15"/>
      <c r="E64" s="16"/>
      <c r="F64" s="148"/>
      <c r="G64" s="149">
        <f t="shared" si="0"/>
        <v>0</v>
      </c>
      <c r="H64" s="152"/>
      <c r="I64" s="151">
        <f t="shared" si="1"/>
        <v>0</v>
      </c>
    </row>
    <row r="65" spans="1:9" ht="24.6" x14ac:dyDescent="0.4">
      <c r="A65" s="51">
        <v>48</v>
      </c>
      <c r="B65" s="14"/>
      <c r="C65" s="15"/>
      <c r="D65" s="15"/>
      <c r="E65" s="16"/>
      <c r="F65" s="148"/>
      <c r="G65" s="149">
        <f t="shared" si="0"/>
        <v>0</v>
      </c>
      <c r="H65" s="152"/>
      <c r="I65" s="151">
        <f t="shared" si="1"/>
        <v>0</v>
      </c>
    </row>
    <row r="66" spans="1:9" ht="24.6" x14ac:dyDescent="0.4">
      <c r="A66" s="51">
        <v>49</v>
      </c>
      <c r="B66" s="14"/>
      <c r="C66" s="15"/>
      <c r="D66" s="15"/>
      <c r="E66" s="16"/>
      <c r="F66" s="148"/>
      <c r="G66" s="149">
        <f t="shared" si="0"/>
        <v>0</v>
      </c>
      <c r="H66" s="152"/>
      <c r="I66" s="151">
        <f t="shared" si="1"/>
        <v>0</v>
      </c>
    </row>
    <row r="67" spans="1:9" ht="24.6" x14ac:dyDescent="0.4">
      <c r="A67" s="51">
        <v>50</v>
      </c>
      <c r="B67" s="14"/>
      <c r="C67" s="15"/>
      <c r="D67" s="15"/>
      <c r="E67" s="16"/>
      <c r="F67" s="148"/>
      <c r="G67" s="149">
        <f t="shared" si="0"/>
        <v>0</v>
      </c>
      <c r="H67" s="152"/>
      <c r="I67" s="151">
        <f t="shared" si="1"/>
        <v>0</v>
      </c>
    </row>
    <row r="68" spans="1:9" ht="24.6" x14ac:dyDescent="0.4">
      <c r="A68" s="51">
        <v>51</v>
      </c>
      <c r="B68" s="14"/>
      <c r="C68" s="15"/>
      <c r="D68" s="15"/>
      <c r="E68" s="16"/>
      <c r="F68" s="148"/>
      <c r="G68" s="149">
        <f t="shared" si="0"/>
        <v>0</v>
      </c>
      <c r="H68" s="152"/>
      <c r="I68" s="151">
        <f t="shared" si="1"/>
        <v>0</v>
      </c>
    </row>
    <row r="69" spans="1:9" ht="24.6" x14ac:dyDescent="0.4">
      <c r="A69" s="51">
        <v>52</v>
      </c>
      <c r="B69" s="14"/>
      <c r="C69" s="15"/>
      <c r="D69" s="15"/>
      <c r="E69" s="16"/>
      <c r="F69" s="148"/>
      <c r="G69" s="149">
        <f t="shared" si="0"/>
        <v>0</v>
      </c>
      <c r="H69" s="152"/>
      <c r="I69" s="151">
        <f t="shared" si="1"/>
        <v>0</v>
      </c>
    </row>
    <row r="70" spans="1:9" ht="24.6" x14ac:dyDescent="0.4">
      <c r="A70" s="51">
        <v>53</v>
      </c>
      <c r="B70" s="14"/>
      <c r="C70" s="15"/>
      <c r="D70" s="15"/>
      <c r="E70" s="16"/>
      <c r="F70" s="148"/>
      <c r="G70" s="149">
        <f t="shared" si="0"/>
        <v>0</v>
      </c>
      <c r="H70" s="152"/>
      <c r="I70" s="151">
        <f t="shared" si="1"/>
        <v>0</v>
      </c>
    </row>
    <row r="71" spans="1:9" ht="24.6" x14ac:dyDescent="0.4">
      <c r="A71" s="51">
        <v>54</v>
      </c>
      <c r="B71" s="14"/>
      <c r="C71" s="15"/>
      <c r="D71" s="15"/>
      <c r="E71" s="16"/>
      <c r="F71" s="148"/>
      <c r="G71" s="149">
        <f t="shared" si="0"/>
        <v>0</v>
      </c>
      <c r="H71" s="152"/>
      <c r="I71" s="151">
        <f t="shared" si="1"/>
        <v>0</v>
      </c>
    </row>
    <row r="72" spans="1:9" ht="24.6" x14ac:dyDescent="0.4">
      <c r="A72" s="51">
        <v>55</v>
      </c>
      <c r="B72" s="14"/>
      <c r="C72" s="15"/>
      <c r="D72" s="15"/>
      <c r="E72" s="16"/>
      <c r="F72" s="148"/>
      <c r="G72" s="149">
        <f t="shared" si="0"/>
        <v>0</v>
      </c>
      <c r="H72" s="152"/>
      <c r="I72" s="151">
        <f t="shared" si="1"/>
        <v>0</v>
      </c>
    </row>
    <row r="73" spans="1:9" ht="24.6" x14ac:dyDescent="0.4">
      <c r="A73" s="51">
        <v>56</v>
      </c>
      <c r="B73" s="14"/>
      <c r="C73" s="15"/>
      <c r="D73" s="15"/>
      <c r="E73" s="16"/>
      <c r="F73" s="148"/>
      <c r="G73" s="149">
        <f t="shared" si="0"/>
        <v>0</v>
      </c>
      <c r="H73" s="152"/>
      <c r="I73" s="151">
        <f t="shared" si="1"/>
        <v>0</v>
      </c>
    </row>
    <row r="74" spans="1:9" ht="24.6" x14ac:dyDescent="0.4">
      <c r="A74" s="51">
        <v>57</v>
      </c>
      <c r="B74" s="14"/>
      <c r="C74" s="15"/>
      <c r="D74" s="15"/>
      <c r="E74" s="16"/>
      <c r="F74" s="148"/>
      <c r="G74" s="149">
        <f t="shared" si="0"/>
        <v>0</v>
      </c>
      <c r="H74" s="152"/>
      <c r="I74" s="151">
        <f t="shared" si="1"/>
        <v>0</v>
      </c>
    </row>
    <row r="75" spans="1:9" ht="24.6" x14ac:dyDescent="0.4">
      <c r="A75" s="51">
        <v>58</v>
      </c>
      <c r="B75" s="14"/>
      <c r="C75" s="15"/>
      <c r="D75" s="15"/>
      <c r="E75" s="16"/>
      <c r="F75" s="148"/>
      <c r="G75" s="149">
        <f t="shared" si="0"/>
        <v>0</v>
      </c>
      <c r="H75" s="152"/>
      <c r="I75" s="151">
        <f t="shared" si="1"/>
        <v>0</v>
      </c>
    </row>
    <row r="76" spans="1:9" ht="24.6" x14ac:dyDescent="0.4">
      <c r="A76" s="51">
        <v>59</v>
      </c>
      <c r="B76" s="14"/>
      <c r="C76" s="15"/>
      <c r="D76" s="15"/>
      <c r="E76" s="16"/>
      <c r="F76" s="148"/>
      <c r="G76" s="149">
        <f t="shared" si="0"/>
        <v>0</v>
      </c>
      <c r="H76" s="152"/>
      <c r="I76" s="151">
        <f t="shared" si="1"/>
        <v>0</v>
      </c>
    </row>
    <row r="77" spans="1:9" ht="24.6" x14ac:dyDescent="0.4">
      <c r="A77" s="51">
        <v>60</v>
      </c>
      <c r="B77" s="14"/>
      <c r="C77" s="15"/>
      <c r="D77" s="15"/>
      <c r="E77" s="16"/>
      <c r="F77" s="148"/>
      <c r="G77" s="149">
        <f t="shared" si="0"/>
        <v>0</v>
      </c>
      <c r="H77" s="152"/>
      <c r="I77" s="151">
        <f t="shared" si="1"/>
        <v>0</v>
      </c>
    </row>
    <row r="78" spans="1:9" ht="24.6" x14ac:dyDescent="0.4">
      <c r="A78" s="51">
        <v>61</v>
      </c>
      <c r="B78" s="14"/>
      <c r="C78" s="15"/>
      <c r="D78" s="15"/>
      <c r="E78" s="16"/>
      <c r="F78" s="148"/>
      <c r="G78" s="149">
        <f t="shared" si="0"/>
        <v>0</v>
      </c>
      <c r="H78" s="152"/>
      <c r="I78" s="151">
        <f t="shared" si="1"/>
        <v>0</v>
      </c>
    </row>
    <row r="79" spans="1:9" ht="24.6" x14ac:dyDescent="0.4">
      <c r="A79" s="51">
        <v>62</v>
      </c>
      <c r="B79" s="14"/>
      <c r="C79" s="15"/>
      <c r="D79" s="15"/>
      <c r="E79" s="16"/>
      <c r="F79" s="148"/>
      <c r="G79" s="149">
        <f t="shared" si="0"/>
        <v>0</v>
      </c>
      <c r="H79" s="152"/>
      <c r="I79" s="151">
        <f t="shared" si="1"/>
        <v>0</v>
      </c>
    </row>
    <row r="80" spans="1:9" ht="24.6" x14ac:dyDescent="0.4">
      <c r="A80" s="51">
        <v>63</v>
      </c>
      <c r="B80" s="14"/>
      <c r="C80" s="15"/>
      <c r="D80" s="15"/>
      <c r="E80" s="16"/>
      <c r="F80" s="148"/>
      <c r="G80" s="149">
        <f t="shared" si="0"/>
        <v>0</v>
      </c>
      <c r="H80" s="152"/>
      <c r="I80" s="151">
        <f t="shared" si="1"/>
        <v>0</v>
      </c>
    </row>
    <row r="81" spans="1:9" ht="24.6" x14ac:dyDescent="0.4">
      <c r="A81" s="51">
        <v>64</v>
      </c>
      <c r="B81" s="14"/>
      <c r="C81" s="15"/>
      <c r="D81" s="15"/>
      <c r="E81" s="16"/>
      <c r="F81" s="148"/>
      <c r="G81" s="149">
        <f t="shared" si="0"/>
        <v>0</v>
      </c>
      <c r="H81" s="152"/>
      <c r="I81" s="151">
        <f t="shared" si="1"/>
        <v>0</v>
      </c>
    </row>
    <row r="82" spans="1:9" ht="24.6" x14ac:dyDescent="0.4">
      <c r="A82" s="51">
        <v>65</v>
      </c>
      <c r="B82" s="14"/>
      <c r="C82" s="15"/>
      <c r="D82" s="15"/>
      <c r="E82" s="16"/>
      <c r="F82" s="148"/>
      <c r="G82" s="149">
        <f t="shared" si="0"/>
        <v>0</v>
      </c>
      <c r="H82" s="152"/>
      <c r="I82" s="151">
        <f t="shared" si="1"/>
        <v>0</v>
      </c>
    </row>
    <row r="83" spans="1:9" ht="24.6" x14ac:dyDescent="0.4">
      <c r="A83" s="51">
        <v>66</v>
      </c>
      <c r="B83" s="14"/>
      <c r="C83" s="15"/>
      <c r="D83" s="15"/>
      <c r="E83" s="16"/>
      <c r="F83" s="148"/>
      <c r="G83" s="149">
        <f t="shared" ref="G83:G87" si="2">IF(F83="No",-E83,0)</f>
        <v>0</v>
      </c>
      <c r="H83" s="152"/>
      <c r="I83" s="151">
        <f t="shared" ref="I83:I87" si="3">SUM(E83,G83)</f>
        <v>0</v>
      </c>
    </row>
    <row r="84" spans="1:9" ht="24.6" x14ac:dyDescent="0.4">
      <c r="A84" s="51">
        <v>67</v>
      </c>
      <c r="B84" s="14"/>
      <c r="C84" s="15"/>
      <c r="D84" s="15"/>
      <c r="E84" s="16"/>
      <c r="F84" s="148"/>
      <c r="G84" s="149">
        <f t="shared" si="2"/>
        <v>0</v>
      </c>
      <c r="H84" s="152"/>
      <c r="I84" s="151">
        <f t="shared" si="3"/>
        <v>0</v>
      </c>
    </row>
    <row r="85" spans="1:9" ht="24.6" x14ac:dyDescent="0.4">
      <c r="A85" s="51">
        <v>68</v>
      </c>
      <c r="B85" s="14"/>
      <c r="C85" s="15"/>
      <c r="D85" s="15"/>
      <c r="E85" s="16"/>
      <c r="F85" s="148"/>
      <c r="G85" s="149">
        <f t="shared" si="2"/>
        <v>0</v>
      </c>
      <c r="H85" s="152"/>
      <c r="I85" s="151">
        <f t="shared" si="3"/>
        <v>0</v>
      </c>
    </row>
    <row r="86" spans="1:9" ht="24.6" x14ac:dyDescent="0.4">
      <c r="A86" s="51">
        <v>69</v>
      </c>
      <c r="B86" s="14"/>
      <c r="C86" s="15"/>
      <c r="D86" s="15"/>
      <c r="E86" s="16"/>
      <c r="F86" s="148"/>
      <c r="G86" s="149">
        <f t="shared" si="2"/>
        <v>0</v>
      </c>
      <c r="H86" s="152"/>
      <c r="I86" s="151">
        <f t="shared" si="3"/>
        <v>0</v>
      </c>
    </row>
    <row r="87" spans="1:9" ht="24.6" x14ac:dyDescent="0.4">
      <c r="A87" s="51">
        <v>70</v>
      </c>
      <c r="B87" s="14"/>
      <c r="C87" s="15"/>
      <c r="D87" s="15"/>
      <c r="E87" s="16"/>
      <c r="F87" s="148"/>
      <c r="G87" s="149">
        <f t="shared" si="2"/>
        <v>0</v>
      </c>
      <c r="H87" s="152"/>
      <c r="I87" s="151">
        <f t="shared" si="3"/>
        <v>0</v>
      </c>
    </row>
    <row r="89" spans="1:9" x14ac:dyDescent="0.3">
      <c r="A89"/>
    </row>
    <row r="90" spans="1:9" ht="24" x14ac:dyDescent="0.4">
      <c r="A90" s="40" t="s">
        <v>145</v>
      </c>
    </row>
  </sheetData>
  <sheetProtection algorithmName="SHA-512" hashValue="eBzpE92XTq2rWWl4ApFNRoW8HE/SdvhnBuZJC47tdhvGK2AgL2LBljaxiQldM1sjvRswXMtyA+m93i/EvSGU1A==" saltValue="XrRW9Q2Z/cYgE/G32Nor4Q==" spinCount="100000" sheet="1" objects="1" scenarios="1"/>
  <mergeCells count="4">
    <mergeCell ref="D1:G1"/>
    <mergeCell ref="H1:I1"/>
    <mergeCell ref="A4:B4"/>
    <mergeCell ref="A5:D5"/>
  </mergeCells>
  <conditionalFormatting sqref="C10">
    <cfRule type="cellIs" dxfId="29" priority="3" stopIfTrue="1" operator="greaterThan">
      <formula>2</formula>
    </cfRule>
    <cfRule type="cellIs" dxfId="28" priority="4" stopIfTrue="1" operator="lessThanOrEqual">
      <formula>2</formula>
    </cfRule>
  </conditionalFormatting>
  <conditionalFormatting sqref="G18:G87 H19:H87">
    <cfRule type="cellIs" dxfId="27" priority="10" stopIfTrue="1" operator="equal">
      <formula>0</formula>
    </cfRule>
  </conditionalFormatting>
  <conditionalFormatting sqref="H18">
    <cfRule type="cellIs" dxfId="26" priority="9" stopIfTrue="1" operator="equal">
      <formula>0</formula>
    </cfRule>
  </conditionalFormatting>
  <conditionalFormatting sqref="I14">
    <cfRule type="cellIs" dxfId="25" priority="1" stopIfTrue="1" operator="equal">
      <formula>"Qualified"</formula>
    </cfRule>
    <cfRule type="cellIs" dxfId="24" priority="2" stopIfTrue="1" operator="equal">
      <formula>"Not Qualified"</formula>
    </cfRule>
  </conditionalFormatting>
  <conditionalFormatting sqref="J15">
    <cfRule type="cellIs" dxfId="23" priority="5" stopIfTrue="1" operator="equal">
      <formula>"Qualified"</formula>
    </cfRule>
    <cfRule type="cellIs" dxfId="22" priority="6" stopIfTrue="1" operator="equal">
      <formula>"Not Qualified"</formula>
    </cfRule>
  </conditionalFormatting>
  <printOptions horizontalCentered="1"/>
  <pageMargins left="0.17" right="0.17" top="0.17" bottom="0.25" header="0.27" footer="0.5"/>
  <pageSetup scale="34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90"/>
  <sheetViews>
    <sheetView showGridLines="0" zoomScale="48" zoomScaleNormal="48" workbookViewId="0">
      <selection activeCell="A5" sqref="A5:D5"/>
    </sheetView>
  </sheetViews>
  <sheetFormatPr defaultColWidth="9.109375" defaultRowHeight="17.399999999999999" x14ac:dyDescent="0.3"/>
  <cols>
    <col min="1" max="1" width="16.5546875" style="25" customWidth="1"/>
    <col min="2" max="2" width="70.6640625" style="25" customWidth="1"/>
    <col min="3" max="3" width="23.6640625" style="25" customWidth="1"/>
    <col min="4" max="4" width="28.109375" style="25" customWidth="1"/>
    <col min="5" max="5" width="24.33203125" style="25" customWidth="1"/>
    <col min="6" max="6" width="26.88671875" style="25" customWidth="1"/>
    <col min="7" max="7" width="27.88671875" style="25" customWidth="1"/>
    <col min="8" max="8" width="101" style="25" customWidth="1"/>
    <col min="9" max="9" width="45.88671875" style="25" customWidth="1"/>
    <col min="10" max="10" width="3.6640625" style="25" customWidth="1"/>
    <col min="11" max="12" width="9.109375" style="25" hidden="1" customWidth="1"/>
    <col min="13" max="16384" width="9.109375" style="25"/>
  </cols>
  <sheetData>
    <row r="1" spans="1:10" ht="108.6" customHeight="1" x14ac:dyDescent="0.3">
      <c r="A1" s="179">
        <f>'Sch 1 Fac Info'!C10</f>
        <v>0</v>
      </c>
      <c r="D1" s="275" t="str">
        <f>'Sch 1 Fac Info'!D1</f>
        <v>Fair Rental Value and
Pass-Through Data Report
Mar. 1, 2025 thru Feb. 28, 2026</v>
      </c>
      <c r="E1" s="275"/>
      <c r="F1" s="275"/>
      <c r="G1" s="275"/>
      <c r="H1" s="274" t="s">
        <v>116</v>
      </c>
      <c r="I1" s="274"/>
    </row>
    <row r="2" spans="1:10" ht="24.6" x14ac:dyDescent="0.4">
      <c r="H2" s="27" t="s">
        <v>26</v>
      </c>
      <c r="I2" s="28" t="s">
        <v>39</v>
      </c>
    </row>
    <row r="3" spans="1:10" ht="21.75" customHeight="1" x14ac:dyDescent="0.4">
      <c r="H3" s="29"/>
      <c r="I3" s="30" t="s">
        <v>40</v>
      </c>
    </row>
    <row r="4" spans="1:10" ht="33" x14ac:dyDescent="0.6">
      <c r="A4" s="273" t="s">
        <v>131</v>
      </c>
      <c r="B4" s="273"/>
      <c r="H4" s="31"/>
      <c r="I4" s="32" t="s">
        <v>27</v>
      </c>
    </row>
    <row r="5" spans="1:10" ht="80.400000000000006" customHeight="1" x14ac:dyDescent="0.4">
      <c r="A5" s="281" t="s">
        <v>146</v>
      </c>
      <c r="B5" s="282"/>
      <c r="C5" s="279"/>
      <c r="D5" s="280"/>
      <c r="H5" s="31"/>
      <c r="I5" s="33" t="s">
        <v>141</v>
      </c>
    </row>
    <row r="6" spans="1:10" ht="24.6" x14ac:dyDescent="0.4">
      <c r="A6" s="35"/>
      <c r="B6" s="35"/>
      <c r="C6" s="35"/>
      <c r="D6" s="35"/>
      <c r="E6" s="35"/>
      <c r="F6" s="36"/>
      <c r="G6" s="36"/>
      <c r="H6" s="31"/>
      <c r="I6" s="31"/>
    </row>
    <row r="7" spans="1:10" ht="24.6" x14ac:dyDescent="0.4">
      <c r="A7" s="36"/>
      <c r="B7" s="37" t="s">
        <v>29</v>
      </c>
      <c r="C7" s="38"/>
      <c r="D7" s="38"/>
      <c r="E7" s="36"/>
      <c r="F7" s="36"/>
      <c r="H7" s="37" t="s">
        <v>49</v>
      </c>
      <c r="I7" s="31"/>
    </row>
    <row r="8" spans="1:10" ht="24.6" x14ac:dyDescent="0.4">
      <c r="A8" s="36"/>
      <c r="B8" s="27" t="s">
        <v>58</v>
      </c>
      <c r="C8" s="12">
        <f>MIN(C18:C87)</f>
        <v>0</v>
      </c>
      <c r="D8" s="167"/>
      <c r="F8" s="36"/>
      <c r="H8" s="27" t="s">
        <v>105</v>
      </c>
      <c r="I8" s="170">
        <f>SUM(E18:E87)</f>
        <v>0</v>
      </c>
    </row>
    <row r="9" spans="1:10" ht="24.6" x14ac:dyDescent="0.4">
      <c r="A9" s="36"/>
      <c r="B9" s="27" t="s">
        <v>41</v>
      </c>
      <c r="C9" s="12">
        <f>MAX(D18:D87)</f>
        <v>0</v>
      </c>
      <c r="D9" s="167"/>
      <c r="F9" s="36"/>
      <c r="H9" s="39" t="s">
        <v>74</v>
      </c>
      <c r="I9" s="171">
        <f>SUM(G18:G87)</f>
        <v>0</v>
      </c>
    </row>
    <row r="10" spans="1:10" ht="25.2" thickBot="1" x14ac:dyDescent="0.45">
      <c r="B10" s="39" t="s">
        <v>72</v>
      </c>
      <c r="C10" s="215">
        <f>ABS(($C$9-$C$8+1)/365.5)</f>
        <v>2.7359781121751026E-3</v>
      </c>
      <c r="D10" s="168"/>
      <c r="F10" s="36"/>
      <c r="H10" s="39" t="s">
        <v>126</v>
      </c>
      <c r="I10" s="169">
        <f>SUM(I8:I9)</f>
        <v>0</v>
      </c>
    </row>
    <row r="11" spans="1:10" ht="25.2" thickTop="1" x14ac:dyDescent="0.4">
      <c r="B11" s="36"/>
      <c r="C11" s="36"/>
      <c r="D11" s="36"/>
      <c r="E11" s="36"/>
      <c r="F11" s="36"/>
      <c r="H11" s="39" t="s">
        <v>154</v>
      </c>
      <c r="I11" s="11">
        <f>'Sch 2 Add Replace Beds'!D5</f>
        <v>0</v>
      </c>
    </row>
    <row r="12" spans="1:10" ht="24.6" x14ac:dyDescent="0.4">
      <c r="A12" s="40"/>
      <c r="F12" s="36"/>
      <c r="H12" s="27" t="s">
        <v>106</v>
      </c>
      <c r="I12" s="166">
        <f>IF(ISERROR(I10/I11),0,I10/I11)</f>
        <v>0</v>
      </c>
    </row>
    <row r="13" spans="1:10" ht="24.6" x14ac:dyDescent="0.4">
      <c r="A13" s="40"/>
      <c r="F13" s="36"/>
      <c r="H13" s="27"/>
      <c r="I13" s="41"/>
    </row>
    <row r="14" spans="1:10" ht="24.6" x14ac:dyDescent="0.4">
      <c r="A14" s="40"/>
      <c r="F14" s="36"/>
      <c r="G14" s="36"/>
      <c r="H14" s="39" t="s">
        <v>69</v>
      </c>
      <c r="I14" s="10" t="str">
        <f>IF(C10&gt;2,"Not Qualified",IF(C8-C9=0,"Not Qualified",IF(I12&gt;=500,"Qualified","Not Qualified")))</f>
        <v>Not Qualified</v>
      </c>
    </row>
    <row r="15" spans="1:10" ht="21" x14ac:dyDescent="0.4">
      <c r="A15" s="36"/>
      <c r="B15" s="36"/>
      <c r="C15" s="36"/>
      <c r="D15" s="36"/>
      <c r="E15" s="36"/>
      <c r="F15" s="36"/>
      <c r="G15" s="36"/>
      <c r="H15" s="42"/>
      <c r="I15" s="43"/>
      <c r="J15" s="44"/>
    </row>
    <row r="16" spans="1:10" ht="20.399999999999999" x14ac:dyDescent="0.35">
      <c r="A16" s="45" t="s">
        <v>32</v>
      </c>
      <c r="B16" s="45" t="s">
        <v>33</v>
      </c>
      <c r="C16" s="45" t="s">
        <v>34</v>
      </c>
      <c r="D16" s="45" t="s">
        <v>35</v>
      </c>
      <c r="E16" s="45" t="s">
        <v>36</v>
      </c>
      <c r="F16" s="45" t="s">
        <v>37</v>
      </c>
      <c r="G16" s="45" t="s">
        <v>38</v>
      </c>
      <c r="H16" s="46" t="s">
        <v>51</v>
      </c>
      <c r="I16" s="46" t="s">
        <v>96</v>
      </c>
      <c r="J16" s="45"/>
    </row>
    <row r="17" spans="1:12" s="50" customFormat="1" ht="77.400000000000006" x14ac:dyDescent="0.3">
      <c r="A17" s="47" t="s">
        <v>95</v>
      </c>
      <c r="B17" s="48" t="s">
        <v>117</v>
      </c>
      <c r="C17" s="217" t="s">
        <v>151</v>
      </c>
      <c r="D17" s="217" t="s">
        <v>153</v>
      </c>
      <c r="E17" s="49" t="s">
        <v>132</v>
      </c>
      <c r="F17" s="47" t="s">
        <v>134</v>
      </c>
      <c r="G17" s="49" t="s">
        <v>31</v>
      </c>
      <c r="H17" s="49" t="s">
        <v>61</v>
      </c>
      <c r="I17" s="49" t="s">
        <v>107</v>
      </c>
    </row>
    <row r="18" spans="1:12" ht="24.6" x14ac:dyDescent="0.4">
      <c r="A18" s="51">
        <v>1</v>
      </c>
      <c r="B18" s="14"/>
      <c r="C18" s="15"/>
      <c r="D18" s="15"/>
      <c r="E18" s="16"/>
      <c r="F18" s="203"/>
      <c r="G18" s="149">
        <f>IF(F18="No",-E18,0)</f>
        <v>0</v>
      </c>
      <c r="H18" s="150"/>
      <c r="I18" s="151">
        <f>SUM(E18,G18)</f>
        <v>0</v>
      </c>
      <c r="L18"/>
    </row>
    <row r="19" spans="1:12" ht="24.6" x14ac:dyDescent="0.4">
      <c r="A19" s="51">
        <v>2</v>
      </c>
      <c r="B19" s="14"/>
      <c r="C19" s="15"/>
      <c r="D19" s="15"/>
      <c r="E19" s="16"/>
      <c r="F19" s="148"/>
      <c r="G19" s="149">
        <f t="shared" ref="G19:G82" si="0">IF(F19="No",-E19,0)</f>
        <v>0</v>
      </c>
      <c r="H19" s="152"/>
      <c r="I19" s="151">
        <f t="shared" ref="I19:I82" si="1">SUM(E19,G19)</f>
        <v>0</v>
      </c>
      <c r="L19"/>
    </row>
    <row r="20" spans="1:12" ht="24.6" x14ac:dyDescent="0.4">
      <c r="A20" s="51">
        <v>3</v>
      </c>
      <c r="B20" s="14"/>
      <c r="C20" s="15"/>
      <c r="D20" s="15"/>
      <c r="E20" s="16"/>
      <c r="F20" s="203"/>
      <c r="G20" s="149">
        <f t="shared" si="0"/>
        <v>0</v>
      </c>
      <c r="H20" s="152"/>
      <c r="I20" s="151">
        <f t="shared" si="1"/>
        <v>0</v>
      </c>
    </row>
    <row r="21" spans="1:12" ht="24.6" x14ac:dyDescent="0.4">
      <c r="A21" s="51">
        <v>4</v>
      </c>
      <c r="B21" s="14"/>
      <c r="C21" s="15"/>
      <c r="D21" s="15"/>
      <c r="E21" s="16"/>
      <c r="F21" s="148"/>
      <c r="G21" s="149">
        <f t="shared" si="0"/>
        <v>0</v>
      </c>
      <c r="H21" s="152"/>
      <c r="I21" s="151">
        <f t="shared" si="1"/>
        <v>0</v>
      </c>
    </row>
    <row r="22" spans="1:12" ht="24.6" x14ac:dyDescent="0.4">
      <c r="A22" s="51">
        <v>5</v>
      </c>
      <c r="B22" s="14"/>
      <c r="C22" s="15"/>
      <c r="D22" s="15"/>
      <c r="E22" s="16"/>
      <c r="F22" s="148"/>
      <c r="G22" s="149">
        <f t="shared" si="0"/>
        <v>0</v>
      </c>
      <c r="H22" s="152"/>
      <c r="I22" s="151">
        <f t="shared" si="1"/>
        <v>0</v>
      </c>
    </row>
    <row r="23" spans="1:12" ht="24.6" x14ac:dyDescent="0.4">
      <c r="A23" s="51">
        <v>6</v>
      </c>
      <c r="B23" s="14"/>
      <c r="C23" s="15"/>
      <c r="D23" s="15"/>
      <c r="E23" s="16"/>
      <c r="F23" s="148"/>
      <c r="G23" s="149">
        <f t="shared" si="0"/>
        <v>0</v>
      </c>
      <c r="H23" s="152"/>
      <c r="I23" s="151">
        <f t="shared" si="1"/>
        <v>0</v>
      </c>
    </row>
    <row r="24" spans="1:12" ht="24.6" x14ac:dyDescent="0.4">
      <c r="A24" s="51">
        <v>7</v>
      </c>
      <c r="B24" s="14"/>
      <c r="C24" s="15"/>
      <c r="D24" s="15"/>
      <c r="E24" s="16"/>
      <c r="F24" s="148"/>
      <c r="G24" s="149">
        <f t="shared" si="0"/>
        <v>0</v>
      </c>
      <c r="H24" s="152"/>
      <c r="I24" s="151">
        <f t="shared" si="1"/>
        <v>0</v>
      </c>
    </row>
    <row r="25" spans="1:12" ht="24.6" x14ac:dyDescent="0.4">
      <c r="A25" s="51">
        <v>8</v>
      </c>
      <c r="B25" s="14"/>
      <c r="C25" s="15"/>
      <c r="D25" s="15"/>
      <c r="E25" s="16"/>
      <c r="F25" s="148"/>
      <c r="G25" s="149">
        <f t="shared" si="0"/>
        <v>0</v>
      </c>
      <c r="H25" s="152"/>
      <c r="I25" s="151">
        <f t="shared" si="1"/>
        <v>0</v>
      </c>
    </row>
    <row r="26" spans="1:12" ht="24.6" x14ac:dyDescent="0.4">
      <c r="A26" s="51">
        <v>9</v>
      </c>
      <c r="B26" s="14"/>
      <c r="C26" s="15"/>
      <c r="D26" s="15"/>
      <c r="E26" s="16"/>
      <c r="F26" s="148"/>
      <c r="G26" s="149">
        <f t="shared" si="0"/>
        <v>0</v>
      </c>
      <c r="H26" s="152"/>
      <c r="I26" s="151">
        <f t="shared" si="1"/>
        <v>0</v>
      </c>
    </row>
    <row r="27" spans="1:12" ht="24.6" x14ac:dyDescent="0.4">
      <c r="A27" s="51">
        <v>10</v>
      </c>
      <c r="B27" s="14"/>
      <c r="C27" s="15"/>
      <c r="D27" s="15"/>
      <c r="E27" s="16"/>
      <c r="F27" s="148"/>
      <c r="G27" s="149">
        <f t="shared" si="0"/>
        <v>0</v>
      </c>
      <c r="H27" s="152"/>
      <c r="I27" s="151">
        <f t="shared" si="1"/>
        <v>0</v>
      </c>
    </row>
    <row r="28" spans="1:12" ht="24.6" x14ac:dyDescent="0.4">
      <c r="A28" s="51">
        <v>11</v>
      </c>
      <c r="B28" s="14"/>
      <c r="C28" s="15"/>
      <c r="D28" s="15"/>
      <c r="E28" s="16"/>
      <c r="F28" s="148"/>
      <c r="G28" s="149">
        <f t="shared" si="0"/>
        <v>0</v>
      </c>
      <c r="H28" s="152"/>
      <c r="I28" s="151">
        <f t="shared" si="1"/>
        <v>0</v>
      </c>
    </row>
    <row r="29" spans="1:12" ht="24.6" x14ac:dyDescent="0.4">
      <c r="A29" s="51">
        <v>12</v>
      </c>
      <c r="B29" s="14"/>
      <c r="C29" s="15"/>
      <c r="D29" s="15"/>
      <c r="E29" s="16"/>
      <c r="F29" s="148"/>
      <c r="G29" s="149">
        <f t="shared" si="0"/>
        <v>0</v>
      </c>
      <c r="H29" s="152"/>
      <c r="I29" s="151">
        <f t="shared" si="1"/>
        <v>0</v>
      </c>
    </row>
    <row r="30" spans="1:12" ht="24.6" x14ac:dyDescent="0.4">
      <c r="A30" s="51">
        <v>13</v>
      </c>
      <c r="B30" s="14"/>
      <c r="C30" s="15"/>
      <c r="D30" s="15"/>
      <c r="E30" s="16"/>
      <c r="F30" s="148"/>
      <c r="G30" s="149">
        <f t="shared" si="0"/>
        <v>0</v>
      </c>
      <c r="H30" s="152"/>
      <c r="I30" s="151">
        <f t="shared" si="1"/>
        <v>0</v>
      </c>
    </row>
    <row r="31" spans="1:12" ht="24.6" x14ac:dyDescent="0.4">
      <c r="A31" s="51">
        <v>14</v>
      </c>
      <c r="B31" s="14"/>
      <c r="C31" s="15"/>
      <c r="D31" s="15"/>
      <c r="E31" s="16"/>
      <c r="F31" s="148"/>
      <c r="G31" s="149">
        <f t="shared" si="0"/>
        <v>0</v>
      </c>
      <c r="H31" s="152"/>
      <c r="I31" s="151">
        <f t="shared" si="1"/>
        <v>0</v>
      </c>
    </row>
    <row r="32" spans="1:12" ht="24.6" x14ac:dyDescent="0.4">
      <c r="A32" s="51">
        <v>15</v>
      </c>
      <c r="B32" s="14"/>
      <c r="C32" s="15"/>
      <c r="D32" s="15"/>
      <c r="E32" s="16"/>
      <c r="F32" s="148"/>
      <c r="G32" s="149">
        <f t="shared" si="0"/>
        <v>0</v>
      </c>
      <c r="H32" s="152"/>
      <c r="I32" s="151">
        <f t="shared" si="1"/>
        <v>0</v>
      </c>
    </row>
    <row r="33" spans="1:9" ht="24.6" x14ac:dyDescent="0.4">
      <c r="A33" s="51">
        <v>16</v>
      </c>
      <c r="B33" s="14"/>
      <c r="C33" s="15"/>
      <c r="D33" s="15"/>
      <c r="E33" s="16"/>
      <c r="F33" s="148"/>
      <c r="G33" s="149">
        <f t="shared" si="0"/>
        <v>0</v>
      </c>
      <c r="H33" s="152"/>
      <c r="I33" s="151">
        <f t="shared" si="1"/>
        <v>0</v>
      </c>
    </row>
    <row r="34" spans="1:9" ht="24.6" x14ac:dyDescent="0.4">
      <c r="A34" s="51">
        <v>17</v>
      </c>
      <c r="B34" s="14"/>
      <c r="C34" s="15"/>
      <c r="D34" s="15"/>
      <c r="E34" s="16"/>
      <c r="F34" s="148"/>
      <c r="G34" s="149">
        <f t="shared" si="0"/>
        <v>0</v>
      </c>
      <c r="H34" s="152"/>
      <c r="I34" s="151">
        <f t="shared" si="1"/>
        <v>0</v>
      </c>
    </row>
    <row r="35" spans="1:9" ht="24.6" x14ac:dyDescent="0.4">
      <c r="A35" s="51">
        <v>18</v>
      </c>
      <c r="B35" s="14"/>
      <c r="C35" s="15"/>
      <c r="D35" s="15"/>
      <c r="E35" s="16"/>
      <c r="F35" s="148"/>
      <c r="G35" s="149">
        <f t="shared" si="0"/>
        <v>0</v>
      </c>
      <c r="H35" s="152"/>
      <c r="I35" s="151">
        <f t="shared" si="1"/>
        <v>0</v>
      </c>
    </row>
    <row r="36" spans="1:9" ht="24.6" x14ac:dyDescent="0.4">
      <c r="A36" s="51">
        <v>19</v>
      </c>
      <c r="B36" s="14"/>
      <c r="C36" s="15"/>
      <c r="D36" s="15"/>
      <c r="E36" s="16"/>
      <c r="F36" s="148"/>
      <c r="G36" s="149">
        <f t="shared" si="0"/>
        <v>0</v>
      </c>
      <c r="H36" s="152"/>
      <c r="I36" s="151">
        <f t="shared" si="1"/>
        <v>0</v>
      </c>
    </row>
    <row r="37" spans="1:9" ht="24.6" x14ac:dyDescent="0.4">
      <c r="A37" s="51">
        <v>20</v>
      </c>
      <c r="B37" s="14"/>
      <c r="C37" s="15"/>
      <c r="D37" s="15"/>
      <c r="E37" s="16"/>
      <c r="F37" s="148"/>
      <c r="G37" s="149">
        <f t="shared" si="0"/>
        <v>0</v>
      </c>
      <c r="H37" s="152"/>
      <c r="I37" s="151">
        <f t="shared" si="1"/>
        <v>0</v>
      </c>
    </row>
    <row r="38" spans="1:9" ht="24.6" x14ac:dyDescent="0.4">
      <c r="A38" s="51">
        <v>21</v>
      </c>
      <c r="B38" s="14"/>
      <c r="C38" s="15"/>
      <c r="D38" s="15"/>
      <c r="E38" s="16"/>
      <c r="F38" s="148"/>
      <c r="G38" s="149">
        <f t="shared" si="0"/>
        <v>0</v>
      </c>
      <c r="H38" s="152"/>
      <c r="I38" s="151">
        <f t="shared" si="1"/>
        <v>0</v>
      </c>
    </row>
    <row r="39" spans="1:9" ht="24.6" x14ac:dyDescent="0.4">
      <c r="A39" s="51">
        <v>22</v>
      </c>
      <c r="B39" s="14"/>
      <c r="C39" s="15"/>
      <c r="D39" s="15"/>
      <c r="E39" s="16"/>
      <c r="F39" s="148"/>
      <c r="G39" s="149">
        <f t="shared" si="0"/>
        <v>0</v>
      </c>
      <c r="H39" s="152"/>
      <c r="I39" s="151">
        <f t="shared" si="1"/>
        <v>0</v>
      </c>
    </row>
    <row r="40" spans="1:9" ht="24.6" x14ac:dyDescent="0.4">
      <c r="A40" s="51">
        <v>23</v>
      </c>
      <c r="B40" s="14"/>
      <c r="C40" s="15"/>
      <c r="D40" s="15"/>
      <c r="E40" s="16"/>
      <c r="F40" s="148"/>
      <c r="G40" s="149">
        <f t="shared" si="0"/>
        <v>0</v>
      </c>
      <c r="H40" s="152"/>
      <c r="I40" s="151">
        <f t="shared" si="1"/>
        <v>0</v>
      </c>
    </row>
    <row r="41" spans="1:9" ht="24.6" x14ac:dyDescent="0.4">
      <c r="A41" s="51">
        <v>24</v>
      </c>
      <c r="B41" s="14"/>
      <c r="C41" s="15"/>
      <c r="D41" s="15"/>
      <c r="E41" s="16"/>
      <c r="F41" s="148"/>
      <c r="G41" s="149">
        <f t="shared" si="0"/>
        <v>0</v>
      </c>
      <c r="H41" s="152"/>
      <c r="I41" s="151">
        <f t="shared" si="1"/>
        <v>0</v>
      </c>
    </row>
    <row r="42" spans="1:9" ht="24.6" x14ac:dyDescent="0.4">
      <c r="A42" s="51">
        <v>25</v>
      </c>
      <c r="B42" s="14"/>
      <c r="C42" s="15"/>
      <c r="D42" s="15"/>
      <c r="E42" s="16"/>
      <c r="F42" s="148"/>
      <c r="G42" s="149">
        <f t="shared" si="0"/>
        <v>0</v>
      </c>
      <c r="H42" s="152"/>
      <c r="I42" s="151">
        <f t="shared" si="1"/>
        <v>0</v>
      </c>
    </row>
    <row r="43" spans="1:9" ht="24.6" x14ac:dyDescent="0.4">
      <c r="A43" s="51">
        <v>26</v>
      </c>
      <c r="B43" s="14"/>
      <c r="C43" s="15"/>
      <c r="D43" s="15"/>
      <c r="E43" s="16"/>
      <c r="F43" s="148"/>
      <c r="G43" s="149">
        <f t="shared" si="0"/>
        <v>0</v>
      </c>
      <c r="H43" s="152"/>
      <c r="I43" s="151">
        <f t="shared" si="1"/>
        <v>0</v>
      </c>
    </row>
    <row r="44" spans="1:9" ht="24.6" x14ac:dyDescent="0.4">
      <c r="A44" s="51">
        <v>27</v>
      </c>
      <c r="B44" s="14"/>
      <c r="C44" s="15"/>
      <c r="D44" s="15"/>
      <c r="E44" s="16"/>
      <c r="F44" s="148"/>
      <c r="G44" s="149">
        <f t="shared" si="0"/>
        <v>0</v>
      </c>
      <c r="H44" s="152"/>
      <c r="I44" s="151">
        <f t="shared" si="1"/>
        <v>0</v>
      </c>
    </row>
    <row r="45" spans="1:9" ht="24.6" x14ac:dyDescent="0.4">
      <c r="A45" s="51">
        <v>28</v>
      </c>
      <c r="B45" s="14"/>
      <c r="C45" s="15"/>
      <c r="D45" s="15"/>
      <c r="E45" s="16"/>
      <c r="F45" s="148"/>
      <c r="G45" s="149">
        <f t="shared" si="0"/>
        <v>0</v>
      </c>
      <c r="H45" s="152"/>
      <c r="I45" s="151">
        <f t="shared" si="1"/>
        <v>0</v>
      </c>
    </row>
    <row r="46" spans="1:9" ht="24.6" x14ac:dyDescent="0.4">
      <c r="A46" s="51">
        <v>29</v>
      </c>
      <c r="B46" s="14"/>
      <c r="C46" s="15"/>
      <c r="D46" s="15"/>
      <c r="E46" s="16"/>
      <c r="F46" s="148"/>
      <c r="G46" s="149">
        <f t="shared" si="0"/>
        <v>0</v>
      </c>
      <c r="H46" s="152"/>
      <c r="I46" s="151">
        <f t="shared" si="1"/>
        <v>0</v>
      </c>
    </row>
    <row r="47" spans="1:9" ht="24.6" x14ac:dyDescent="0.4">
      <c r="A47" s="51">
        <v>30</v>
      </c>
      <c r="B47" s="14"/>
      <c r="C47" s="15"/>
      <c r="D47" s="15"/>
      <c r="E47" s="16"/>
      <c r="F47" s="148"/>
      <c r="G47" s="149">
        <f t="shared" si="0"/>
        <v>0</v>
      </c>
      <c r="H47" s="152"/>
      <c r="I47" s="151">
        <f t="shared" si="1"/>
        <v>0</v>
      </c>
    </row>
    <row r="48" spans="1:9" ht="24.6" x14ac:dyDescent="0.4">
      <c r="A48" s="51">
        <v>31</v>
      </c>
      <c r="B48" s="14"/>
      <c r="C48" s="15"/>
      <c r="D48" s="15"/>
      <c r="E48" s="16"/>
      <c r="F48" s="148"/>
      <c r="G48" s="149">
        <f t="shared" si="0"/>
        <v>0</v>
      </c>
      <c r="H48" s="152"/>
      <c r="I48" s="151">
        <f t="shared" si="1"/>
        <v>0</v>
      </c>
    </row>
    <row r="49" spans="1:9" ht="24.6" x14ac:dyDescent="0.4">
      <c r="A49" s="51">
        <v>32</v>
      </c>
      <c r="B49" s="14"/>
      <c r="C49" s="15"/>
      <c r="D49" s="15"/>
      <c r="E49" s="16"/>
      <c r="F49" s="148"/>
      <c r="G49" s="149">
        <f t="shared" si="0"/>
        <v>0</v>
      </c>
      <c r="H49" s="152"/>
      <c r="I49" s="151">
        <f t="shared" si="1"/>
        <v>0</v>
      </c>
    </row>
    <row r="50" spans="1:9" ht="24.6" x14ac:dyDescent="0.4">
      <c r="A50" s="51">
        <v>33</v>
      </c>
      <c r="B50" s="14"/>
      <c r="C50" s="15"/>
      <c r="D50" s="15"/>
      <c r="E50" s="16"/>
      <c r="F50" s="148"/>
      <c r="G50" s="149">
        <f t="shared" si="0"/>
        <v>0</v>
      </c>
      <c r="H50" s="152"/>
      <c r="I50" s="151">
        <f t="shared" si="1"/>
        <v>0</v>
      </c>
    </row>
    <row r="51" spans="1:9" ht="24.6" x14ac:dyDescent="0.4">
      <c r="A51" s="51">
        <v>34</v>
      </c>
      <c r="B51" s="14"/>
      <c r="C51" s="15"/>
      <c r="D51" s="15"/>
      <c r="E51" s="16"/>
      <c r="F51" s="148"/>
      <c r="G51" s="149">
        <f t="shared" si="0"/>
        <v>0</v>
      </c>
      <c r="H51" s="152"/>
      <c r="I51" s="151">
        <f t="shared" si="1"/>
        <v>0</v>
      </c>
    </row>
    <row r="52" spans="1:9" ht="24.6" x14ac:dyDescent="0.4">
      <c r="A52" s="51">
        <v>35</v>
      </c>
      <c r="B52" s="14"/>
      <c r="C52" s="15"/>
      <c r="D52" s="15"/>
      <c r="E52" s="16"/>
      <c r="F52" s="148"/>
      <c r="G52" s="149">
        <f t="shared" si="0"/>
        <v>0</v>
      </c>
      <c r="H52" s="152"/>
      <c r="I52" s="151">
        <f t="shared" si="1"/>
        <v>0</v>
      </c>
    </row>
    <row r="53" spans="1:9" ht="24.6" x14ac:dyDescent="0.4">
      <c r="A53" s="51">
        <v>36</v>
      </c>
      <c r="B53" s="14"/>
      <c r="C53" s="15"/>
      <c r="D53" s="15"/>
      <c r="E53" s="16"/>
      <c r="F53" s="148"/>
      <c r="G53" s="149">
        <f t="shared" si="0"/>
        <v>0</v>
      </c>
      <c r="H53" s="152"/>
      <c r="I53" s="151">
        <f t="shared" si="1"/>
        <v>0</v>
      </c>
    </row>
    <row r="54" spans="1:9" ht="24.6" x14ac:dyDescent="0.4">
      <c r="A54" s="51">
        <v>37</v>
      </c>
      <c r="B54" s="14"/>
      <c r="C54" s="15"/>
      <c r="D54" s="15"/>
      <c r="E54" s="16"/>
      <c r="F54" s="148"/>
      <c r="G54" s="149">
        <f t="shared" si="0"/>
        <v>0</v>
      </c>
      <c r="H54" s="152"/>
      <c r="I54" s="151">
        <f t="shared" si="1"/>
        <v>0</v>
      </c>
    </row>
    <row r="55" spans="1:9" ht="24.6" x14ac:dyDescent="0.4">
      <c r="A55" s="51">
        <v>38</v>
      </c>
      <c r="B55" s="14"/>
      <c r="C55" s="15"/>
      <c r="D55" s="15"/>
      <c r="E55" s="16"/>
      <c r="F55" s="148"/>
      <c r="G55" s="149">
        <f t="shared" si="0"/>
        <v>0</v>
      </c>
      <c r="H55" s="152"/>
      <c r="I55" s="151">
        <f t="shared" si="1"/>
        <v>0</v>
      </c>
    </row>
    <row r="56" spans="1:9" ht="24.6" x14ac:dyDescent="0.4">
      <c r="A56" s="51">
        <v>39</v>
      </c>
      <c r="B56" s="14"/>
      <c r="C56" s="15"/>
      <c r="D56" s="15"/>
      <c r="E56" s="16"/>
      <c r="F56" s="148"/>
      <c r="G56" s="149">
        <f t="shared" si="0"/>
        <v>0</v>
      </c>
      <c r="H56" s="152"/>
      <c r="I56" s="151">
        <f t="shared" si="1"/>
        <v>0</v>
      </c>
    </row>
    <row r="57" spans="1:9" ht="24.6" x14ac:dyDescent="0.4">
      <c r="A57" s="51">
        <v>40</v>
      </c>
      <c r="B57" s="14"/>
      <c r="C57" s="15"/>
      <c r="D57" s="15"/>
      <c r="E57" s="16"/>
      <c r="F57" s="148"/>
      <c r="G57" s="149">
        <f t="shared" si="0"/>
        <v>0</v>
      </c>
      <c r="H57" s="152"/>
      <c r="I57" s="151">
        <f t="shared" si="1"/>
        <v>0</v>
      </c>
    </row>
    <row r="58" spans="1:9" ht="24.6" x14ac:dyDescent="0.4">
      <c r="A58" s="51">
        <v>41</v>
      </c>
      <c r="B58" s="14"/>
      <c r="C58" s="15"/>
      <c r="D58" s="15"/>
      <c r="E58" s="16"/>
      <c r="F58" s="148"/>
      <c r="G58" s="149">
        <f t="shared" si="0"/>
        <v>0</v>
      </c>
      <c r="H58" s="152"/>
      <c r="I58" s="151">
        <f t="shared" si="1"/>
        <v>0</v>
      </c>
    </row>
    <row r="59" spans="1:9" ht="24.6" x14ac:dyDescent="0.4">
      <c r="A59" s="51">
        <v>42</v>
      </c>
      <c r="B59" s="14"/>
      <c r="C59" s="15"/>
      <c r="D59" s="15"/>
      <c r="E59" s="16"/>
      <c r="F59" s="148"/>
      <c r="G59" s="149">
        <f t="shared" si="0"/>
        <v>0</v>
      </c>
      <c r="H59" s="152"/>
      <c r="I59" s="151">
        <f t="shared" si="1"/>
        <v>0</v>
      </c>
    </row>
    <row r="60" spans="1:9" ht="24.6" x14ac:dyDescent="0.4">
      <c r="A60" s="51">
        <v>43</v>
      </c>
      <c r="B60" s="14"/>
      <c r="C60" s="15"/>
      <c r="D60" s="15"/>
      <c r="E60" s="16"/>
      <c r="F60" s="148"/>
      <c r="G60" s="149">
        <f t="shared" si="0"/>
        <v>0</v>
      </c>
      <c r="H60" s="152"/>
      <c r="I60" s="151">
        <f t="shared" si="1"/>
        <v>0</v>
      </c>
    </row>
    <row r="61" spans="1:9" ht="24.6" x14ac:dyDescent="0.4">
      <c r="A61" s="51">
        <v>44</v>
      </c>
      <c r="B61" s="14"/>
      <c r="C61" s="15"/>
      <c r="D61" s="15"/>
      <c r="E61" s="16"/>
      <c r="F61" s="148"/>
      <c r="G61" s="149">
        <f t="shared" si="0"/>
        <v>0</v>
      </c>
      <c r="H61" s="152"/>
      <c r="I61" s="151">
        <f t="shared" si="1"/>
        <v>0</v>
      </c>
    </row>
    <row r="62" spans="1:9" ht="24.6" x14ac:dyDescent="0.4">
      <c r="A62" s="51">
        <v>45</v>
      </c>
      <c r="B62" s="14"/>
      <c r="C62" s="15"/>
      <c r="D62" s="15"/>
      <c r="E62" s="16"/>
      <c r="F62" s="148"/>
      <c r="G62" s="149">
        <f t="shared" si="0"/>
        <v>0</v>
      </c>
      <c r="H62" s="152"/>
      <c r="I62" s="151">
        <f t="shared" si="1"/>
        <v>0</v>
      </c>
    </row>
    <row r="63" spans="1:9" ht="24.6" x14ac:dyDescent="0.4">
      <c r="A63" s="51">
        <v>46</v>
      </c>
      <c r="B63" s="14"/>
      <c r="C63" s="15"/>
      <c r="D63" s="15"/>
      <c r="E63" s="16"/>
      <c r="F63" s="148"/>
      <c r="G63" s="149">
        <f t="shared" si="0"/>
        <v>0</v>
      </c>
      <c r="H63" s="152"/>
      <c r="I63" s="151">
        <f t="shared" si="1"/>
        <v>0</v>
      </c>
    </row>
    <row r="64" spans="1:9" ht="24.6" x14ac:dyDescent="0.4">
      <c r="A64" s="51">
        <v>47</v>
      </c>
      <c r="B64" s="14"/>
      <c r="C64" s="15"/>
      <c r="D64" s="15"/>
      <c r="E64" s="16"/>
      <c r="F64" s="148"/>
      <c r="G64" s="149">
        <f t="shared" si="0"/>
        <v>0</v>
      </c>
      <c r="H64" s="152"/>
      <c r="I64" s="151">
        <f t="shared" si="1"/>
        <v>0</v>
      </c>
    </row>
    <row r="65" spans="1:9" ht="24.6" x14ac:dyDescent="0.4">
      <c r="A65" s="51">
        <v>48</v>
      </c>
      <c r="B65" s="14"/>
      <c r="C65" s="15"/>
      <c r="D65" s="15"/>
      <c r="E65" s="16"/>
      <c r="F65" s="148"/>
      <c r="G65" s="149">
        <f t="shared" si="0"/>
        <v>0</v>
      </c>
      <c r="H65" s="152"/>
      <c r="I65" s="151">
        <f t="shared" si="1"/>
        <v>0</v>
      </c>
    </row>
    <row r="66" spans="1:9" ht="24.6" x14ac:dyDescent="0.4">
      <c r="A66" s="51">
        <v>49</v>
      </c>
      <c r="B66" s="14"/>
      <c r="C66" s="15"/>
      <c r="D66" s="15"/>
      <c r="E66" s="16"/>
      <c r="F66" s="148"/>
      <c r="G66" s="149">
        <f t="shared" si="0"/>
        <v>0</v>
      </c>
      <c r="H66" s="152"/>
      <c r="I66" s="151">
        <f t="shared" si="1"/>
        <v>0</v>
      </c>
    </row>
    <row r="67" spans="1:9" ht="24.6" x14ac:dyDescent="0.4">
      <c r="A67" s="51">
        <v>50</v>
      </c>
      <c r="B67" s="14"/>
      <c r="C67" s="15"/>
      <c r="D67" s="15"/>
      <c r="E67" s="16"/>
      <c r="F67" s="148"/>
      <c r="G67" s="149">
        <f t="shared" si="0"/>
        <v>0</v>
      </c>
      <c r="H67" s="152"/>
      <c r="I67" s="151">
        <f t="shared" si="1"/>
        <v>0</v>
      </c>
    </row>
    <row r="68" spans="1:9" ht="24.6" x14ac:dyDescent="0.4">
      <c r="A68" s="51">
        <v>51</v>
      </c>
      <c r="B68" s="14"/>
      <c r="C68" s="15"/>
      <c r="D68" s="15"/>
      <c r="E68" s="16"/>
      <c r="F68" s="148"/>
      <c r="G68" s="149">
        <f t="shared" si="0"/>
        <v>0</v>
      </c>
      <c r="H68" s="152"/>
      <c r="I68" s="151">
        <f t="shared" si="1"/>
        <v>0</v>
      </c>
    </row>
    <row r="69" spans="1:9" ht="24.6" x14ac:dyDescent="0.4">
      <c r="A69" s="51">
        <v>52</v>
      </c>
      <c r="B69" s="14"/>
      <c r="C69" s="15"/>
      <c r="D69" s="15"/>
      <c r="E69" s="16"/>
      <c r="F69" s="148"/>
      <c r="G69" s="149">
        <f t="shared" si="0"/>
        <v>0</v>
      </c>
      <c r="H69" s="152"/>
      <c r="I69" s="151">
        <f t="shared" si="1"/>
        <v>0</v>
      </c>
    </row>
    <row r="70" spans="1:9" ht="24.6" x14ac:dyDescent="0.4">
      <c r="A70" s="51">
        <v>53</v>
      </c>
      <c r="B70" s="14"/>
      <c r="C70" s="15"/>
      <c r="D70" s="15"/>
      <c r="E70" s="16"/>
      <c r="F70" s="148"/>
      <c r="G70" s="149">
        <f t="shared" si="0"/>
        <v>0</v>
      </c>
      <c r="H70" s="152"/>
      <c r="I70" s="151">
        <f t="shared" si="1"/>
        <v>0</v>
      </c>
    </row>
    <row r="71" spans="1:9" ht="24.6" x14ac:dyDescent="0.4">
      <c r="A71" s="51">
        <v>54</v>
      </c>
      <c r="B71" s="14"/>
      <c r="C71" s="15"/>
      <c r="D71" s="15"/>
      <c r="E71" s="16"/>
      <c r="F71" s="148"/>
      <c r="G71" s="149">
        <f t="shared" si="0"/>
        <v>0</v>
      </c>
      <c r="H71" s="152"/>
      <c r="I71" s="151">
        <f t="shared" si="1"/>
        <v>0</v>
      </c>
    </row>
    <row r="72" spans="1:9" ht="24.6" x14ac:dyDescent="0.4">
      <c r="A72" s="51">
        <v>55</v>
      </c>
      <c r="B72" s="14"/>
      <c r="C72" s="15"/>
      <c r="D72" s="15"/>
      <c r="E72" s="16"/>
      <c r="F72" s="148"/>
      <c r="G72" s="149">
        <f t="shared" si="0"/>
        <v>0</v>
      </c>
      <c r="H72" s="152"/>
      <c r="I72" s="151">
        <f t="shared" si="1"/>
        <v>0</v>
      </c>
    </row>
    <row r="73" spans="1:9" ht="24.6" x14ac:dyDescent="0.4">
      <c r="A73" s="51">
        <v>56</v>
      </c>
      <c r="B73" s="14"/>
      <c r="C73" s="15"/>
      <c r="D73" s="15"/>
      <c r="E73" s="16"/>
      <c r="F73" s="148"/>
      <c r="G73" s="149">
        <f t="shared" si="0"/>
        <v>0</v>
      </c>
      <c r="H73" s="152"/>
      <c r="I73" s="151">
        <f t="shared" si="1"/>
        <v>0</v>
      </c>
    </row>
    <row r="74" spans="1:9" ht="24.6" x14ac:dyDescent="0.4">
      <c r="A74" s="51">
        <v>57</v>
      </c>
      <c r="B74" s="14"/>
      <c r="C74" s="15"/>
      <c r="D74" s="15"/>
      <c r="E74" s="16"/>
      <c r="F74" s="148"/>
      <c r="G74" s="149">
        <f t="shared" si="0"/>
        <v>0</v>
      </c>
      <c r="H74" s="152"/>
      <c r="I74" s="151">
        <f t="shared" si="1"/>
        <v>0</v>
      </c>
    </row>
    <row r="75" spans="1:9" ht="24.6" x14ac:dyDescent="0.4">
      <c r="A75" s="51">
        <v>58</v>
      </c>
      <c r="B75" s="14"/>
      <c r="C75" s="15"/>
      <c r="D75" s="15"/>
      <c r="E75" s="16"/>
      <c r="F75" s="148"/>
      <c r="G75" s="149">
        <f t="shared" si="0"/>
        <v>0</v>
      </c>
      <c r="H75" s="152"/>
      <c r="I75" s="151">
        <f t="shared" si="1"/>
        <v>0</v>
      </c>
    </row>
    <row r="76" spans="1:9" ht="24.6" x14ac:dyDescent="0.4">
      <c r="A76" s="51">
        <v>59</v>
      </c>
      <c r="B76" s="14"/>
      <c r="C76" s="15"/>
      <c r="D76" s="15"/>
      <c r="E76" s="16"/>
      <c r="F76" s="148"/>
      <c r="G76" s="149">
        <f t="shared" si="0"/>
        <v>0</v>
      </c>
      <c r="H76" s="152"/>
      <c r="I76" s="151">
        <f t="shared" si="1"/>
        <v>0</v>
      </c>
    </row>
    <row r="77" spans="1:9" ht="24.6" x14ac:dyDescent="0.4">
      <c r="A77" s="51">
        <v>60</v>
      </c>
      <c r="B77" s="14"/>
      <c r="C77" s="15"/>
      <c r="D77" s="15"/>
      <c r="E77" s="16"/>
      <c r="F77" s="148"/>
      <c r="G77" s="149">
        <f t="shared" si="0"/>
        <v>0</v>
      </c>
      <c r="H77" s="152"/>
      <c r="I77" s="151">
        <f t="shared" si="1"/>
        <v>0</v>
      </c>
    </row>
    <row r="78" spans="1:9" ht="24.6" x14ac:dyDescent="0.4">
      <c r="A78" s="51">
        <v>61</v>
      </c>
      <c r="B78" s="14"/>
      <c r="C78" s="15"/>
      <c r="D78" s="15"/>
      <c r="E78" s="16"/>
      <c r="F78" s="148"/>
      <c r="G78" s="149">
        <f t="shared" si="0"/>
        <v>0</v>
      </c>
      <c r="H78" s="152"/>
      <c r="I78" s="151">
        <f t="shared" si="1"/>
        <v>0</v>
      </c>
    </row>
    <row r="79" spans="1:9" ht="24.6" x14ac:dyDescent="0.4">
      <c r="A79" s="51">
        <v>62</v>
      </c>
      <c r="B79" s="14"/>
      <c r="C79" s="15"/>
      <c r="D79" s="15"/>
      <c r="E79" s="16"/>
      <c r="F79" s="148"/>
      <c r="G79" s="149">
        <f t="shared" si="0"/>
        <v>0</v>
      </c>
      <c r="H79" s="152"/>
      <c r="I79" s="151">
        <f t="shared" si="1"/>
        <v>0</v>
      </c>
    </row>
    <row r="80" spans="1:9" ht="24.6" x14ac:dyDescent="0.4">
      <c r="A80" s="51">
        <v>63</v>
      </c>
      <c r="B80" s="14"/>
      <c r="C80" s="15"/>
      <c r="D80" s="15"/>
      <c r="E80" s="16"/>
      <c r="F80" s="148"/>
      <c r="G80" s="149">
        <f t="shared" si="0"/>
        <v>0</v>
      </c>
      <c r="H80" s="152"/>
      <c r="I80" s="151">
        <f t="shared" si="1"/>
        <v>0</v>
      </c>
    </row>
    <row r="81" spans="1:9" ht="24.6" x14ac:dyDescent="0.4">
      <c r="A81" s="51">
        <v>64</v>
      </c>
      <c r="B81" s="14"/>
      <c r="C81" s="15"/>
      <c r="D81" s="15"/>
      <c r="E81" s="16"/>
      <c r="F81" s="148"/>
      <c r="G81" s="149">
        <f t="shared" si="0"/>
        <v>0</v>
      </c>
      <c r="H81" s="152"/>
      <c r="I81" s="151">
        <f t="shared" si="1"/>
        <v>0</v>
      </c>
    </row>
    <row r="82" spans="1:9" ht="24.6" x14ac:dyDescent="0.4">
      <c r="A82" s="51">
        <v>65</v>
      </c>
      <c r="B82" s="14"/>
      <c r="C82" s="15"/>
      <c r="D82" s="15"/>
      <c r="E82" s="16"/>
      <c r="F82" s="148"/>
      <c r="G82" s="149">
        <f t="shared" si="0"/>
        <v>0</v>
      </c>
      <c r="H82" s="152"/>
      <c r="I82" s="151">
        <f t="shared" si="1"/>
        <v>0</v>
      </c>
    </row>
    <row r="83" spans="1:9" ht="24.6" x14ac:dyDescent="0.4">
      <c r="A83" s="51">
        <v>66</v>
      </c>
      <c r="B83" s="14"/>
      <c r="C83" s="15"/>
      <c r="D83" s="15"/>
      <c r="E83" s="16"/>
      <c r="F83" s="148"/>
      <c r="G83" s="149">
        <f t="shared" ref="G83:G87" si="2">IF(F83="No",-E83,0)</f>
        <v>0</v>
      </c>
      <c r="H83" s="152"/>
      <c r="I83" s="151">
        <f t="shared" ref="I83:I87" si="3">SUM(E83,G83)</f>
        <v>0</v>
      </c>
    </row>
    <row r="84" spans="1:9" ht="24.6" x14ac:dyDescent="0.4">
      <c r="A84" s="51">
        <v>67</v>
      </c>
      <c r="B84" s="14"/>
      <c r="C84" s="15"/>
      <c r="D84" s="15"/>
      <c r="E84" s="16"/>
      <c r="F84" s="148"/>
      <c r="G84" s="149">
        <f t="shared" si="2"/>
        <v>0</v>
      </c>
      <c r="H84" s="152"/>
      <c r="I84" s="151">
        <f t="shared" si="3"/>
        <v>0</v>
      </c>
    </row>
    <row r="85" spans="1:9" ht="24.6" x14ac:dyDescent="0.4">
      <c r="A85" s="51">
        <v>68</v>
      </c>
      <c r="B85" s="14"/>
      <c r="C85" s="15"/>
      <c r="D85" s="15"/>
      <c r="E85" s="16"/>
      <c r="F85" s="148"/>
      <c r="G85" s="149">
        <f t="shared" si="2"/>
        <v>0</v>
      </c>
      <c r="H85" s="152"/>
      <c r="I85" s="151">
        <f t="shared" si="3"/>
        <v>0</v>
      </c>
    </row>
    <row r="86" spans="1:9" ht="24.6" x14ac:dyDescent="0.4">
      <c r="A86" s="51">
        <v>69</v>
      </c>
      <c r="B86" s="14"/>
      <c r="C86" s="15"/>
      <c r="D86" s="15"/>
      <c r="E86" s="16"/>
      <c r="F86" s="148"/>
      <c r="G86" s="149">
        <f t="shared" si="2"/>
        <v>0</v>
      </c>
      <c r="H86" s="152"/>
      <c r="I86" s="151">
        <f t="shared" si="3"/>
        <v>0</v>
      </c>
    </row>
    <row r="87" spans="1:9" ht="24.6" x14ac:dyDescent="0.4">
      <c r="A87" s="51">
        <v>70</v>
      </c>
      <c r="B87" s="14"/>
      <c r="C87" s="15"/>
      <c r="D87" s="15"/>
      <c r="E87" s="16"/>
      <c r="F87" s="148"/>
      <c r="G87" s="149">
        <f t="shared" si="2"/>
        <v>0</v>
      </c>
      <c r="H87" s="152"/>
      <c r="I87" s="151">
        <f t="shared" si="3"/>
        <v>0</v>
      </c>
    </row>
    <row r="89" spans="1:9" x14ac:dyDescent="0.3">
      <c r="A89"/>
    </row>
    <row r="90" spans="1:9" ht="24" x14ac:dyDescent="0.4">
      <c r="A90" s="40" t="s">
        <v>145</v>
      </c>
    </row>
  </sheetData>
  <sheetProtection algorithmName="SHA-512" hashValue="X18obSDmzkYuGhEWBMRojRXo8aKbcwOa+xwbxRwnpK0L+l71kuODGA8EZI+QBi4nmcYaJ6CuH6fvlr/koRPCcQ==" saltValue="/e89k67k7fUrZaF7HMK+3Q==" spinCount="100000" sheet="1" objects="1" scenarios="1"/>
  <mergeCells count="4">
    <mergeCell ref="D1:G1"/>
    <mergeCell ref="H1:I1"/>
    <mergeCell ref="A4:B4"/>
    <mergeCell ref="A5:D5"/>
  </mergeCells>
  <conditionalFormatting sqref="C10">
    <cfRule type="cellIs" dxfId="21" priority="5" stopIfTrue="1" operator="greaterThan">
      <formula>2</formula>
    </cfRule>
    <cfRule type="cellIs" dxfId="20" priority="6" stopIfTrue="1" operator="lessThanOrEqual">
      <formula>2</formula>
    </cfRule>
  </conditionalFormatting>
  <conditionalFormatting sqref="G18:G87 H19:H87">
    <cfRule type="cellIs" dxfId="19" priority="12" stopIfTrue="1" operator="equal">
      <formula>0</formula>
    </cfRule>
  </conditionalFormatting>
  <conditionalFormatting sqref="H18">
    <cfRule type="cellIs" dxfId="18" priority="11" stopIfTrue="1" operator="equal">
      <formula>0</formula>
    </cfRule>
  </conditionalFormatting>
  <conditionalFormatting sqref="I14">
    <cfRule type="cellIs" dxfId="17" priority="1" stopIfTrue="1" operator="equal">
      <formula>"Qualified"</formula>
    </cfRule>
    <cfRule type="cellIs" dxfId="16" priority="2" stopIfTrue="1" operator="equal">
      <formula>"Not Qualified"</formula>
    </cfRule>
  </conditionalFormatting>
  <conditionalFormatting sqref="J15">
    <cfRule type="cellIs" dxfId="15" priority="7" stopIfTrue="1" operator="equal">
      <formula>"Qualified"</formula>
    </cfRule>
    <cfRule type="cellIs" dxfId="14" priority="8" stopIfTrue="1" operator="equal">
      <formula>"Not Qualified"</formula>
    </cfRule>
  </conditionalFormatting>
  <printOptions horizontalCentered="1"/>
  <pageMargins left="0.17" right="0.17" top="0.17" bottom="0.25" header="0.27" footer="0.5"/>
  <pageSetup scale="34" fitToHeight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BF6A6-4578-4A7B-9C73-8C5B32968058}">
  <sheetPr>
    <pageSetUpPr fitToPage="1"/>
  </sheetPr>
  <dimension ref="A1:L90"/>
  <sheetViews>
    <sheetView showGridLines="0" zoomScale="48" zoomScaleNormal="48" workbookViewId="0">
      <selection activeCell="A5" sqref="A5:D5"/>
    </sheetView>
  </sheetViews>
  <sheetFormatPr defaultColWidth="9.109375" defaultRowHeight="17.399999999999999" x14ac:dyDescent="0.3"/>
  <cols>
    <col min="1" max="1" width="16.5546875" style="25" customWidth="1"/>
    <col min="2" max="2" width="70.6640625" style="25" customWidth="1"/>
    <col min="3" max="3" width="23.6640625" style="25" customWidth="1"/>
    <col min="4" max="4" width="28.109375" style="25" customWidth="1"/>
    <col min="5" max="5" width="24.33203125" style="25" customWidth="1"/>
    <col min="6" max="6" width="26.88671875" style="25" customWidth="1"/>
    <col min="7" max="7" width="27.88671875" style="25" customWidth="1"/>
    <col min="8" max="8" width="101" style="25" customWidth="1"/>
    <col min="9" max="9" width="45.88671875" style="25" customWidth="1"/>
    <col min="10" max="10" width="3.6640625" style="25" customWidth="1"/>
    <col min="11" max="12" width="9.109375" style="25" hidden="1" customWidth="1"/>
    <col min="13" max="16384" width="9.109375" style="25"/>
  </cols>
  <sheetData>
    <row r="1" spans="1:10" ht="108.6" customHeight="1" x14ac:dyDescent="0.3">
      <c r="A1" s="179">
        <f>'Sch 1 Fac Info'!C10</f>
        <v>0</v>
      </c>
      <c r="D1" s="275" t="str">
        <f>'Sch 1 Fac Info'!D1</f>
        <v>Fair Rental Value and
Pass-Through Data Report
Mar. 1, 2025 thru Feb. 28, 2026</v>
      </c>
      <c r="E1" s="275"/>
      <c r="F1" s="275"/>
      <c r="G1" s="275"/>
      <c r="H1" s="274" t="s">
        <v>116</v>
      </c>
      <c r="I1" s="274"/>
    </row>
    <row r="2" spans="1:10" ht="24.6" x14ac:dyDescent="0.4">
      <c r="H2" s="27" t="s">
        <v>26</v>
      </c>
      <c r="I2" s="28" t="s">
        <v>39</v>
      </c>
    </row>
    <row r="3" spans="1:10" ht="21.75" customHeight="1" x14ac:dyDescent="0.4">
      <c r="H3" s="29"/>
      <c r="I3" s="30" t="s">
        <v>40</v>
      </c>
    </row>
    <row r="4" spans="1:10" ht="33" x14ac:dyDescent="0.6">
      <c r="A4" s="273" t="s">
        <v>179</v>
      </c>
      <c r="B4" s="273"/>
      <c r="H4" s="31"/>
      <c r="I4" s="32" t="s">
        <v>27</v>
      </c>
    </row>
    <row r="5" spans="1:10" ht="80.400000000000006" customHeight="1" x14ac:dyDescent="0.4">
      <c r="A5" s="281" t="s">
        <v>146</v>
      </c>
      <c r="B5" s="282"/>
      <c r="C5" s="279"/>
      <c r="D5" s="280"/>
      <c r="H5" s="31"/>
      <c r="I5" s="33" t="s">
        <v>141</v>
      </c>
    </row>
    <row r="6" spans="1:10" ht="24.6" x14ac:dyDescent="0.4">
      <c r="A6" s="35"/>
      <c r="B6" s="35"/>
      <c r="C6" s="35"/>
      <c r="D6" s="35"/>
      <c r="E6" s="35"/>
      <c r="F6" s="36"/>
      <c r="G6" s="36"/>
      <c r="H6" s="31"/>
      <c r="I6" s="31"/>
    </row>
    <row r="7" spans="1:10" ht="24.6" x14ac:dyDescent="0.4">
      <c r="A7" s="36"/>
      <c r="B7" s="37" t="s">
        <v>29</v>
      </c>
      <c r="C7" s="38"/>
      <c r="D7" s="38"/>
      <c r="E7" s="36"/>
      <c r="F7" s="36"/>
      <c r="H7" s="37" t="s">
        <v>49</v>
      </c>
      <c r="I7" s="31"/>
    </row>
    <row r="8" spans="1:10" ht="24.6" x14ac:dyDescent="0.4">
      <c r="A8" s="36"/>
      <c r="B8" s="27" t="s">
        <v>58</v>
      </c>
      <c r="C8" s="12">
        <f>MIN(C18:C87)</f>
        <v>0</v>
      </c>
      <c r="D8" s="167"/>
      <c r="F8" s="36"/>
      <c r="H8" s="27" t="s">
        <v>105</v>
      </c>
      <c r="I8" s="170">
        <f>SUM(E18:E87)</f>
        <v>0</v>
      </c>
    </row>
    <row r="9" spans="1:10" ht="24.6" x14ac:dyDescent="0.4">
      <c r="A9" s="36"/>
      <c r="B9" s="27" t="s">
        <v>41</v>
      </c>
      <c r="C9" s="12">
        <f>MAX(D18:D87)</f>
        <v>0</v>
      </c>
      <c r="D9" s="167"/>
      <c r="F9" s="36"/>
      <c r="H9" s="39" t="s">
        <v>74</v>
      </c>
      <c r="I9" s="171">
        <f>SUM(G18:G87)</f>
        <v>0</v>
      </c>
    </row>
    <row r="10" spans="1:10" ht="25.2" thickBot="1" x14ac:dyDescent="0.45">
      <c r="B10" s="39" t="s">
        <v>72</v>
      </c>
      <c r="C10" s="215">
        <f>ABS(($C$9-$C$8+1)/365.5)</f>
        <v>2.7359781121751026E-3</v>
      </c>
      <c r="D10" s="168"/>
      <c r="F10" s="36"/>
      <c r="H10" s="39" t="s">
        <v>126</v>
      </c>
      <c r="I10" s="169">
        <f>SUM(I8:I9)</f>
        <v>0</v>
      </c>
    </row>
    <row r="11" spans="1:10" ht="25.2" thickTop="1" x14ac:dyDescent="0.4">
      <c r="B11" s="36"/>
      <c r="C11" s="36"/>
      <c r="D11" s="36"/>
      <c r="E11" s="36"/>
      <c r="F11" s="36"/>
      <c r="H11" s="39" t="s">
        <v>154</v>
      </c>
      <c r="I11" s="11">
        <f>'Sch 2 Add Replace Beds'!D5</f>
        <v>0</v>
      </c>
    </row>
    <row r="12" spans="1:10" ht="24.6" x14ac:dyDescent="0.4">
      <c r="A12" s="40"/>
      <c r="F12" s="36"/>
      <c r="H12" s="27" t="s">
        <v>106</v>
      </c>
      <c r="I12" s="166">
        <f>IF(ISERROR(I10/I11),0,I10/I11)</f>
        <v>0</v>
      </c>
    </row>
    <row r="13" spans="1:10" ht="24.6" x14ac:dyDescent="0.4">
      <c r="A13" s="40"/>
      <c r="F13" s="36"/>
      <c r="H13" s="27"/>
      <c r="I13" s="41"/>
    </row>
    <row r="14" spans="1:10" ht="24.6" x14ac:dyDescent="0.4">
      <c r="A14" s="40"/>
      <c r="F14" s="36"/>
      <c r="G14" s="36"/>
      <c r="H14" s="39" t="s">
        <v>69</v>
      </c>
      <c r="I14" s="10" t="str">
        <f>IF(C10&gt;2,"Not Qualified",IF(C8-C9=0,"Not Qualified",IF(I12&gt;=500,"Qualified","Not Qualified")))</f>
        <v>Not Qualified</v>
      </c>
    </row>
    <row r="15" spans="1:10" ht="21" x14ac:dyDescent="0.4">
      <c r="A15" s="36"/>
      <c r="B15" s="36"/>
      <c r="C15" s="36"/>
      <c r="D15" s="36"/>
      <c r="E15" s="36"/>
      <c r="F15" s="36"/>
      <c r="G15" s="36"/>
      <c r="H15" s="42"/>
      <c r="I15" s="43"/>
      <c r="J15" s="44"/>
    </row>
    <row r="16" spans="1:10" ht="20.399999999999999" x14ac:dyDescent="0.35">
      <c r="A16" s="45" t="s">
        <v>32</v>
      </c>
      <c r="B16" s="45" t="s">
        <v>33</v>
      </c>
      <c r="C16" s="45" t="s">
        <v>34</v>
      </c>
      <c r="D16" s="45" t="s">
        <v>35</v>
      </c>
      <c r="E16" s="45" t="s">
        <v>36</v>
      </c>
      <c r="F16" s="45" t="s">
        <v>37</v>
      </c>
      <c r="G16" s="45" t="s">
        <v>38</v>
      </c>
      <c r="H16" s="46" t="s">
        <v>51</v>
      </c>
      <c r="I16" s="46" t="s">
        <v>96</v>
      </c>
      <c r="J16" s="45"/>
    </row>
    <row r="17" spans="1:12" s="50" customFormat="1" ht="77.400000000000006" x14ac:dyDescent="0.3">
      <c r="A17" s="47" t="s">
        <v>95</v>
      </c>
      <c r="B17" s="48" t="s">
        <v>117</v>
      </c>
      <c r="C17" s="217" t="s">
        <v>151</v>
      </c>
      <c r="D17" s="217" t="s">
        <v>153</v>
      </c>
      <c r="E17" s="49" t="s">
        <v>132</v>
      </c>
      <c r="F17" s="47" t="s">
        <v>134</v>
      </c>
      <c r="G17" s="49" t="s">
        <v>31</v>
      </c>
      <c r="H17" s="49" t="s">
        <v>61</v>
      </c>
      <c r="I17" s="49" t="s">
        <v>107</v>
      </c>
    </row>
    <row r="18" spans="1:12" ht="24.6" x14ac:dyDescent="0.4">
      <c r="A18" s="51">
        <v>1</v>
      </c>
      <c r="B18" s="14"/>
      <c r="C18" s="15"/>
      <c r="D18" s="15"/>
      <c r="E18" s="16"/>
      <c r="F18" s="203"/>
      <c r="G18" s="149">
        <f>IF(F18="No",-E18,0)</f>
        <v>0</v>
      </c>
      <c r="H18" s="150"/>
      <c r="I18" s="151">
        <f>SUM(E18,G18)</f>
        <v>0</v>
      </c>
      <c r="L18"/>
    </row>
    <row r="19" spans="1:12" ht="24.6" x14ac:dyDescent="0.4">
      <c r="A19" s="51">
        <v>2</v>
      </c>
      <c r="B19" s="14"/>
      <c r="C19" s="15"/>
      <c r="D19" s="15"/>
      <c r="E19" s="16"/>
      <c r="F19" s="148"/>
      <c r="G19" s="149">
        <f t="shared" ref="G19:G82" si="0">IF(F19="No",-E19,0)</f>
        <v>0</v>
      </c>
      <c r="H19" s="152"/>
      <c r="I19" s="151">
        <f t="shared" ref="I19:I82" si="1">SUM(E19,G19)</f>
        <v>0</v>
      </c>
      <c r="L19"/>
    </row>
    <row r="20" spans="1:12" ht="24.6" x14ac:dyDescent="0.4">
      <c r="A20" s="51">
        <v>3</v>
      </c>
      <c r="B20" s="14"/>
      <c r="C20" s="15"/>
      <c r="D20" s="15"/>
      <c r="E20" s="16"/>
      <c r="F20" s="203"/>
      <c r="G20" s="149">
        <f t="shared" si="0"/>
        <v>0</v>
      </c>
      <c r="H20" s="152"/>
      <c r="I20" s="151">
        <f t="shared" si="1"/>
        <v>0</v>
      </c>
    </row>
    <row r="21" spans="1:12" ht="24.6" x14ac:dyDescent="0.4">
      <c r="A21" s="51">
        <v>4</v>
      </c>
      <c r="B21" s="14"/>
      <c r="C21" s="15"/>
      <c r="D21" s="15"/>
      <c r="E21" s="16"/>
      <c r="F21" s="148"/>
      <c r="G21" s="149">
        <f t="shared" si="0"/>
        <v>0</v>
      </c>
      <c r="H21" s="152"/>
      <c r="I21" s="151">
        <f t="shared" si="1"/>
        <v>0</v>
      </c>
    </row>
    <row r="22" spans="1:12" ht="24.6" x14ac:dyDescent="0.4">
      <c r="A22" s="51">
        <v>5</v>
      </c>
      <c r="B22" s="14"/>
      <c r="C22" s="15"/>
      <c r="D22" s="15"/>
      <c r="E22" s="16"/>
      <c r="F22" s="148"/>
      <c r="G22" s="149">
        <f t="shared" si="0"/>
        <v>0</v>
      </c>
      <c r="H22" s="152"/>
      <c r="I22" s="151">
        <f t="shared" si="1"/>
        <v>0</v>
      </c>
    </row>
    <row r="23" spans="1:12" ht="24.6" x14ac:dyDescent="0.4">
      <c r="A23" s="51">
        <v>6</v>
      </c>
      <c r="B23" s="14"/>
      <c r="C23" s="15"/>
      <c r="D23" s="15"/>
      <c r="E23" s="16"/>
      <c r="F23" s="148"/>
      <c r="G23" s="149">
        <f t="shared" si="0"/>
        <v>0</v>
      </c>
      <c r="H23" s="152"/>
      <c r="I23" s="151">
        <f t="shared" si="1"/>
        <v>0</v>
      </c>
    </row>
    <row r="24" spans="1:12" ht="24.6" x14ac:dyDescent="0.4">
      <c r="A24" s="51">
        <v>7</v>
      </c>
      <c r="B24" s="14"/>
      <c r="C24" s="15"/>
      <c r="D24" s="15"/>
      <c r="E24" s="16"/>
      <c r="F24" s="148"/>
      <c r="G24" s="149">
        <f t="shared" si="0"/>
        <v>0</v>
      </c>
      <c r="H24" s="152"/>
      <c r="I24" s="151">
        <f t="shared" si="1"/>
        <v>0</v>
      </c>
    </row>
    <row r="25" spans="1:12" ht="24.6" x14ac:dyDescent="0.4">
      <c r="A25" s="51">
        <v>8</v>
      </c>
      <c r="B25" s="14"/>
      <c r="C25" s="15"/>
      <c r="D25" s="15"/>
      <c r="E25" s="16"/>
      <c r="F25" s="148"/>
      <c r="G25" s="149">
        <f t="shared" si="0"/>
        <v>0</v>
      </c>
      <c r="H25" s="152"/>
      <c r="I25" s="151">
        <f t="shared" si="1"/>
        <v>0</v>
      </c>
    </row>
    <row r="26" spans="1:12" ht="24.6" x14ac:dyDescent="0.4">
      <c r="A26" s="51">
        <v>9</v>
      </c>
      <c r="B26" s="14"/>
      <c r="C26" s="15"/>
      <c r="D26" s="15"/>
      <c r="E26" s="16"/>
      <c r="F26" s="148"/>
      <c r="G26" s="149">
        <f t="shared" si="0"/>
        <v>0</v>
      </c>
      <c r="H26" s="152"/>
      <c r="I26" s="151">
        <f t="shared" si="1"/>
        <v>0</v>
      </c>
    </row>
    <row r="27" spans="1:12" ht="24.6" x14ac:dyDescent="0.4">
      <c r="A27" s="51">
        <v>10</v>
      </c>
      <c r="B27" s="14"/>
      <c r="C27" s="15"/>
      <c r="D27" s="15"/>
      <c r="E27" s="16"/>
      <c r="F27" s="148"/>
      <c r="G27" s="149">
        <f t="shared" si="0"/>
        <v>0</v>
      </c>
      <c r="H27" s="152"/>
      <c r="I27" s="151">
        <f t="shared" si="1"/>
        <v>0</v>
      </c>
    </row>
    <row r="28" spans="1:12" ht="24.6" x14ac:dyDescent="0.4">
      <c r="A28" s="51">
        <v>11</v>
      </c>
      <c r="B28" s="14"/>
      <c r="C28" s="15"/>
      <c r="D28" s="15"/>
      <c r="E28" s="16"/>
      <c r="F28" s="148"/>
      <c r="G28" s="149">
        <f t="shared" si="0"/>
        <v>0</v>
      </c>
      <c r="H28" s="152"/>
      <c r="I28" s="151">
        <f t="shared" si="1"/>
        <v>0</v>
      </c>
    </row>
    <row r="29" spans="1:12" ht="24.6" x14ac:dyDescent="0.4">
      <c r="A29" s="51">
        <v>12</v>
      </c>
      <c r="B29" s="14"/>
      <c r="C29" s="15"/>
      <c r="D29" s="15"/>
      <c r="E29" s="16"/>
      <c r="F29" s="148"/>
      <c r="G29" s="149">
        <f t="shared" si="0"/>
        <v>0</v>
      </c>
      <c r="H29" s="152"/>
      <c r="I29" s="151">
        <f t="shared" si="1"/>
        <v>0</v>
      </c>
    </row>
    <row r="30" spans="1:12" ht="24.6" x14ac:dyDescent="0.4">
      <c r="A30" s="51">
        <v>13</v>
      </c>
      <c r="B30" s="14"/>
      <c r="C30" s="15"/>
      <c r="D30" s="15"/>
      <c r="E30" s="16"/>
      <c r="F30" s="148"/>
      <c r="G30" s="149">
        <f t="shared" si="0"/>
        <v>0</v>
      </c>
      <c r="H30" s="152"/>
      <c r="I30" s="151">
        <f t="shared" si="1"/>
        <v>0</v>
      </c>
    </row>
    <row r="31" spans="1:12" ht="24.6" x14ac:dyDescent="0.4">
      <c r="A31" s="51">
        <v>14</v>
      </c>
      <c r="B31" s="14"/>
      <c r="C31" s="15"/>
      <c r="D31" s="15"/>
      <c r="E31" s="16"/>
      <c r="F31" s="148"/>
      <c r="G31" s="149">
        <f t="shared" si="0"/>
        <v>0</v>
      </c>
      <c r="H31" s="152"/>
      <c r="I31" s="151">
        <f t="shared" si="1"/>
        <v>0</v>
      </c>
    </row>
    <row r="32" spans="1:12" ht="24.6" x14ac:dyDescent="0.4">
      <c r="A32" s="51">
        <v>15</v>
      </c>
      <c r="B32" s="14"/>
      <c r="C32" s="15"/>
      <c r="D32" s="15"/>
      <c r="E32" s="16"/>
      <c r="F32" s="148"/>
      <c r="G32" s="149">
        <f t="shared" si="0"/>
        <v>0</v>
      </c>
      <c r="H32" s="152"/>
      <c r="I32" s="151">
        <f t="shared" si="1"/>
        <v>0</v>
      </c>
    </row>
    <row r="33" spans="1:9" ht="24.6" x14ac:dyDescent="0.4">
      <c r="A33" s="51">
        <v>16</v>
      </c>
      <c r="B33" s="14"/>
      <c r="C33" s="15"/>
      <c r="D33" s="15"/>
      <c r="E33" s="16"/>
      <c r="F33" s="148"/>
      <c r="G33" s="149">
        <f t="shared" si="0"/>
        <v>0</v>
      </c>
      <c r="H33" s="152"/>
      <c r="I33" s="151">
        <f t="shared" si="1"/>
        <v>0</v>
      </c>
    </row>
    <row r="34" spans="1:9" ht="24.6" x14ac:dyDescent="0.4">
      <c r="A34" s="51">
        <v>17</v>
      </c>
      <c r="B34" s="14"/>
      <c r="C34" s="15"/>
      <c r="D34" s="15"/>
      <c r="E34" s="16"/>
      <c r="F34" s="148"/>
      <c r="G34" s="149">
        <f t="shared" si="0"/>
        <v>0</v>
      </c>
      <c r="H34" s="152"/>
      <c r="I34" s="151">
        <f t="shared" si="1"/>
        <v>0</v>
      </c>
    </row>
    <row r="35" spans="1:9" ht="24.6" x14ac:dyDescent="0.4">
      <c r="A35" s="51">
        <v>18</v>
      </c>
      <c r="B35" s="14"/>
      <c r="C35" s="15"/>
      <c r="D35" s="15"/>
      <c r="E35" s="16"/>
      <c r="F35" s="148"/>
      <c r="G35" s="149">
        <f t="shared" si="0"/>
        <v>0</v>
      </c>
      <c r="H35" s="152"/>
      <c r="I35" s="151">
        <f t="shared" si="1"/>
        <v>0</v>
      </c>
    </row>
    <row r="36" spans="1:9" ht="24.6" x14ac:dyDescent="0.4">
      <c r="A36" s="51">
        <v>19</v>
      </c>
      <c r="B36" s="14"/>
      <c r="C36" s="15"/>
      <c r="D36" s="15"/>
      <c r="E36" s="16"/>
      <c r="F36" s="148"/>
      <c r="G36" s="149">
        <f t="shared" si="0"/>
        <v>0</v>
      </c>
      <c r="H36" s="152"/>
      <c r="I36" s="151">
        <f t="shared" si="1"/>
        <v>0</v>
      </c>
    </row>
    <row r="37" spans="1:9" ht="24.6" x14ac:dyDescent="0.4">
      <c r="A37" s="51">
        <v>20</v>
      </c>
      <c r="B37" s="14"/>
      <c r="C37" s="15"/>
      <c r="D37" s="15"/>
      <c r="E37" s="16"/>
      <c r="F37" s="148"/>
      <c r="G37" s="149">
        <f t="shared" si="0"/>
        <v>0</v>
      </c>
      <c r="H37" s="152"/>
      <c r="I37" s="151">
        <f t="shared" si="1"/>
        <v>0</v>
      </c>
    </row>
    <row r="38" spans="1:9" ht="24.6" x14ac:dyDescent="0.4">
      <c r="A38" s="51">
        <v>21</v>
      </c>
      <c r="B38" s="14"/>
      <c r="C38" s="15"/>
      <c r="D38" s="15"/>
      <c r="E38" s="16"/>
      <c r="F38" s="148"/>
      <c r="G38" s="149">
        <f t="shared" si="0"/>
        <v>0</v>
      </c>
      <c r="H38" s="152"/>
      <c r="I38" s="151">
        <f t="shared" si="1"/>
        <v>0</v>
      </c>
    </row>
    <row r="39" spans="1:9" ht="24.6" x14ac:dyDescent="0.4">
      <c r="A39" s="51">
        <v>22</v>
      </c>
      <c r="B39" s="14"/>
      <c r="C39" s="15"/>
      <c r="D39" s="15"/>
      <c r="E39" s="16"/>
      <c r="F39" s="148"/>
      <c r="G39" s="149">
        <f t="shared" si="0"/>
        <v>0</v>
      </c>
      <c r="H39" s="152"/>
      <c r="I39" s="151">
        <f t="shared" si="1"/>
        <v>0</v>
      </c>
    </row>
    <row r="40" spans="1:9" ht="24.6" x14ac:dyDescent="0.4">
      <c r="A40" s="51">
        <v>23</v>
      </c>
      <c r="B40" s="14"/>
      <c r="C40" s="15"/>
      <c r="D40" s="15"/>
      <c r="E40" s="16"/>
      <c r="F40" s="148"/>
      <c r="G40" s="149">
        <f t="shared" si="0"/>
        <v>0</v>
      </c>
      <c r="H40" s="152"/>
      <c r="I40" s="151">
        <f t="shared" si="1"/>
        <v>0</v>
      </c>
    </row>
    <row r="41" spans="1:9" ht="24.6" x14ac:dyDescent="0.4">
      <c r="A41" s="51">
        <v>24</v>
      </c>
      <c r="B41" s="14"/>
      <c r="C41" s="15"/>
      <c r="D41" s="15"/>
      <c r="E41" s="16"/>
      <c r="F41" s="148"/>
      <c r="G41" s="149">
        <f t="shared" si="0"/>
        <v>0</v>
      </c>
      <c r="H41" s="152"/>
      <c r="I41" s="151">
        <f t="shared" si="1"/>
        <v>0</v>
      </c>
    </row>
    <row r="42" spans="1:9" ht="24.6" x14ac:dyDescent="0.4">
      <c r="A42" s="51">
        <v>25</v>
      </c>
      <c r="B42" s="14"/>
      <c r="C42" s="15"/>
      <c r="D42" s="15"/>
      <c r="E42" s="16"/>
      <c r="F42" s="148"/>
      <c r="G42" s="149">
        <f t="shared" si="0"/>
        <v>0</v>
      </c>
      <c r="H42" s="152"/>
      <c r="I42" s="151">
        <f t="shared" si="1"/>
        <v>0</v>
      </c>
    </row>
    <row r="43" spans="1:9" ht="24.6" x14ac:dyDescent="0.4">
      <c r="A43" s="51">
        <v>26</v>
      </c>
      <c r="B43" s="14"/>
      <c r="C43" s="15"/>
      <c r="D43" s="15"/>
      <c r="E43" s="16"/>
      <c r="F43" s="148"/>
      <c r="G43" s="149">
        <f t="shared" si="0"/>
        <v>0</v>
      </c>
      <c r="H43" s="152"/>
      <c r="I43" s="151">
        <f t="shared" si="1"/>
        <v>0</v>
      </c>
    </row>
    <row r="44" spans="1:9" ht="24.6" x14ac:dyDescent="0.4">
      <c r="A44" s="51">
        <v>27</v>
      </c>
      <c r="B44" s="14"/>
      <c r="C44" s="15"/>
      <c r="D44" s="15"/>
      <c r="E44" s="16"/>
      <c r="F44" s="148"/>
      <c r="G44" s="149">
        <f t="shared" si="0"/>
        <v>0</v>
      </c>
      <c r="H44" s="152"/>
      <c r="I44" s="151">
        <f t="shared" si="1"/>
        <v>0</v>
      </c>
    </row>
    <row r="45" spans="1:9" ht="24.6" x14ac:dyDescent="0.4">
      <c r="A45" s="51">
        <v>28</v>
      </c>
      <c r="B45" s="14"/>
      <c r="C45" s="15"/>
      <c r="D45" s="15"/>
      <c r="E45" s="16"/>
      <c r="F45" s="148"/>
      <c r="G45" s="149">
        <f t="shared" si="0"/>
        <v>0</v>
      </c>
      <c r="H45" s="152"/>
      <c r="I45" s="151">
        <f t="shared" si="1"/>
        <v>0</v>
      </c>
    </row>
    <row r="46" spans="1:9" ht="24.6" x14ac:dyDescent="0.4">
      <c r="A46" s="51">
        <v>29</v>
      </c>
      <c r="B46" s="14"/>
      <c r="C46" s="15"/>
      <c r="D46" s="15"/>
      <c r="E46" s="16"/>
      <c r="F46" s="148"/>
      <c r="G46" s="149">
        <f t="shared" si="0"/>
        <v>0</v>
      </c>
      <c r="H46" s="152"/>
      <c r="I46" s="151">
        <f t="shared" si="1"/>
        <v>0</v>
      </c>
    </row>
    <row r="47" spans="1:9" ht="24.6" x14ac:dyDescent="0.4">
      <c r="A47" s="51">
        <v>30</v>
      </c>
      <c r="B47" s="14"/>
      <c r="C47" s="15"/>
      <c r="D47" s="15"/>
      <c r="E47" s="16"/>
      <c r="F47" s="148"/>
      <c r="G47" s="149">
        <f t="shared" si="0"/>
        <v>0</v>
      </c>
      <c r="H47" s="152"/>
      <c r="I47" s="151">
        <f t="shared" si="1"/>
        <v>0</v>
      </c>
    </row>
    <row r="48" spans="1:9" ht="24.6" x14ac:dyDescent="0.4">
      <c r="A48" s="51">
        <v>31</v>
      </c>
      <c r="B48" s="14"/>
      <c r="C48" s="15"/>
      <c r="D48" s="15"/>
      <c r="E48" s="16"/>
      <c r="F48" s="148"/>
      <c r="G48" s="149">
        <f t="shared" si="0"/>
        <v>0</v>
      </c>
      <c r="H48" s="152"/>
      <c r="I48" s="151">
        <f t="shared" si="1"/>
        <v>0</v>
      </c>
    </row>
    <row r="49" spans="1:9" ht="24.6" x14ac:dyDescent="0.4">
      <c r="A49" s="51">
        <v>32</v>
      </c>
      <c r="B49" s="14"/>
      <c r="C49" s="15"/>
      <c r="D49" s="15"/>
      <c r="E49" s="16"/>
      <c r="F49" s="148"/>
      <c r="G49" s="149">
        <f t="shared" si="0"/>
        <v>0</v>
      </c>
      <c r="H49" s="152"/>
      <c r="I49" s="151">
        <f t="shared" si="1"/>
        <v>0</v>
      </c>
    </row>
    <row r="50" spans="1:9" ht="24.6" x14ac:dyDescent="0.4">
      <c r="A50" s="51">
        <v>33</v>
      </c>
      <c r="B50" s="14"/>
      <c r="C50" s="15"/>
      <c r="D50" s="15"/>
      <c r="E50" s="16"/>
      <c r="F50" s="148"/>
      <c r="G50" s="149">
        <f t="shared" si="0"/>
        <v>0</v>
      </c>
      <c r="H50" s="152"/>
      <c r="I50" s="151">
        <f t="shared" si="1"/>
        <v>0</v>
      </c>
    </row>
    <row r="51" spans="1:9" ht="24.6" x14ac:dyDescent="0.4">
      <c r="A51" s="51">
        <v>34</v>
      </c>
      <c r="B51" s="14"/>
      <c r="C51" s="15"/>
      <c r="D51" s="15"/>
      <c r="E51" s="16"/>
      <c r="F51" s="148"/>
      <c r="G51" s="149">
        <f t="shared" si="0"/>
        <v>0</v>
      </c>
      <c r="H51" s="152"/>
      <c r="I51" s="151">
        <f t="shared" si="1"/>
        <v>0</v>
      </c>
    </row>
    <row r="52" spans="1:9" ht="24.6" x14ac:dyDescent="0.4">
      <c r="A52" s="51">
        <v>35</v>
      </c>
      <c r="B52" s="14"/>
      <c r="C52" s="15"/>
      <c r="D52" s="15"/>
      <c r="E52" s="16"/>
      <c r="F52" s="148"/>
      <c r="G52" s="149">
        <f t="shared" si="0"/>
        <v>0</v>
      </c>
      <c r="H52" s="152"/>
      <c r="I52" s="151">
        <f t="shared" si="1"/>
        <v>0</v>
      </c>
    </row>
    <row r="53" spans="1:9" ht="24.6" x14ac:dyDescent="0.4">
      <c r="A53" s="51">
        <v>36</v>
      </c>
      <c r="B53" s="14"/>
      <c r="C53" s="15"/>
      <c r="D53" s="15"/>
      <c r="E53" s="16"/>
      <c r="F53" s="148"/>
      <c r="G53" s="149">
        <f t="shared" si="0"/>
        <v>0</v>
      </c>
      <c r="H53" s="152"/>
      <c r="I53" s="151">
        <f t="shared" si="1"/>
        <v>0</v>
      </c>
    </row>
    <row r="54" spans="1:9" ht="24.6" x14ac:dyDescent="0.4">
      <c r="A54" s="51">
        <v>37</v>
      </c>
      <c r="B54" s="14"/>
      <c r="C54" s="15"/>
      <c r="D54" s="15"/>
      <c r="E54" s="16"/>
      <c r="F54" s="148"/>
      <c r="G54" s="149">
        <f t="shared" si="0"/>
        <v>0</v>
      </c>
      <c r="H54" s="152"/>
      <c r="I54" s="151">
        <f t="shared" si="1"/>
        <v>0</v>
      </c>
    </row>
    <row r="55" spans="1:9" ht="24.6" x14ac:dyDescent="0.4">
      <c r="A55" s="51">
        <v>38</v>
      </c>
      <c r="B55" s="14"/>
      <c r="C55" s="15"/>
      <c r="D55" s="15"/>
      <c r="E55" s="16"/>
      <c r="F55" s="148"/>
      <c r="G55" s="149">
        <f t="shared" si="0"/>
        <v>0</v>
      </c>
      <c r="H55" s="152"/>
      <c r="I55" s="151">
        <f t="shared" si="1"/>
        <v>0</v>
      </c>
    </row>
    <row r="56" spans="1:9" ht="24.6" x14ac:dyDescent="0.4">
      <c r="A56" s="51">
        <v>39</v>
      </c>
      <c r="B56" s="14"/>
      <c r="C56" s="15"/>
      <c r="D56" s="15"/>
      <c r="E56" s="16"/>
      <c r="F56" s="148"/>
      <c r="G56" s="149">
        <f t="shared" si="0"/>
        <v>0</v>
      </c>
      <c r="H56" s="152"/>
      <c r="I56" s="151">
        <f t="shared" si="1"/>
        <v>0</v>
      </c>
    </row>
    <row r="57" spans="1:9" ht="24.6" x14ac:dyDescent="0.4">
      <c r="A57" s="51">
        <v>40</v>
      </c>
      <c r="B57" s="14"/>
      <c r="C57" s="15"/>
      <c r="D57" s="15"/>
      <c r="E57" s="16"/>
      <c r="F57" s="148"/>
      <c r="G57" s="149">
        <f t="shared" si="0"/>
        <v>0</v>
      </c>
      <c r="H57" s="152"/>
      <c r="I57" s="151">
        <f t="shared" si="1"/>
        <v>0</v>
      </c>
    </row>
    <row r="58" spans="1:9" ht="24.6" x14ac:dyDescent="0.4">
      <c r="A58" s="51">
        <v>41</v>
      </c>
      <c r="B58" s="14"/>
      <c r="C58" s="15"/>
      <c r="D58" s="15"/>
      <c r="E58" s="16"/>
      <c r="F58" s="148"/>
      <c r="G58" s="149">
        <f t="shared" si="0"/>
        <v>0</v>
      </c>
      <c r="H58" s="152"/>
      <c r="I58" s="151">
        <f t="shared" si="1"/>
        <v>0</v>
      </c>
    </row>
    <row r="59" spans="1:9" ht="24.6" x14ac:dyDescent="0.4">
      <c r="A59" s="51">
        <v>42</v>
      </c>
      <c r="B59" s="14"/>
      <c r="C59" s="15"/>
      <c r="D59" s="15"/>
      <c r="E59" s="16"/>
      <c r="F59" s="148"/>
      <c r="G59" s="149">
        <f t="shared" si="0"/>
        <v>0</v>
      </c>
      <c r="H59" s="152"/>
      <c r="I59" s="151">
        <f t="shared" si="1"/>
        <v>0</v>
      </c>
    </row>
    <row r="60" spans="1:9" ht="24.6" x14ac:dyDescent="0.4">
      <c r="A60" s="51">
        <v>43</v>
      </c>
      <c r="B60" s="14"/>
      <c r="C60" s="15"/>
      <c r="D60" s="15"/>
      <c r="E60" s="16"/>
      <c r="F60" s="148"/>
      <c r="G60" s="149">
        <f t="shared" si="0"/>
        <v>0</v>
      </c>
      <c r="H60" s="152"/>
      <c r="I60" s="151">
        <f t="shared" si="1"/>
        <v>0</v>
      </c>
    </row>
    <row r="61" spans="1:9" ht="24.6" x14ac:dyDescent="0.4">
      <c r="A61" s="51">
        <v>44</v>
      </c>
      <c r="B61" s="14"/>
      <c r="C61" s="15"/>
      <c r="D61" s="15"/>
      <c r="E61" s="16"/>
      <c r="F61" s="148"/>
      <c r="G61" s="149">
        <f t="shared" si="0"/>
        <v>0</v>
      </c>
      <c r="H61" s="152"/>
      <c r="I61" s="151">
        <f t="shared" si="1"/>
        <v>0</v>
      </c>
    </row>
    <row r="62" spans="1:9" ht="24.6" x14ac:dyDescent="0.4">
      <c r="A62" s="51">
        <v>45</v>
      </c>
      <c r="B62" s="14"/>
      <c r="C62" s="15"/>
      <c r="D62" s="15"/>
      <c r="E62" s="16"/>
      <c r="F62" s="148"/>
      <c r="G62" s="149">
        <f t="shared" si="0"/>
        <v>0</v>
      </c>
      <c r="H62" s="152"/>
      <c r="I62" s="151">
        <f t="shared" si="1"/>
        <v>0</v>
      </c>
    </row>
    <row r="63" spans="1:9" ht="24.6" x14ac:dyDescent="0.4">
      <c r="A63" s="51">
        <v>46</v>
      </c>
      <c r="B63" s="14"/>
      <c r="C63" s="15"/>
      <c r="D63" s="15"/>
      <c r="E63" s="16"/>
      <c r="F63" s="148"/>
      <c r="G63" s="149">
        <f t="shared" si="0"/>
        <v>0</v>
      </c>
      <c r="H63" s="152"/>
      <c r="I63" s="151">
        <f t="shared" si="1"/>
        <v>0</v>
      </c>
    </row>
    <row r="64" spans="1:9" ht="24.6" x14ac:dyDescent="0.4">
      <c r="A64" s="51">
        <v>47</v>
      </c>
      <c r="B64" s="14"/>
      <c r="C64" s="15"/>
      <c r="D64" s="15"/>
      <c r="E64" s="16"/>
      <c r="F64" s="148"/>
      <c r="G64" s="149">
        <f t="shared" si="0"/>
        <v>0</v>
      </c>
      <c r="H64" s="152"/>
      <c r="I64" s="151">
        <f t="shared" si="1"/>
        <v>0</v>
      </c>
    </row>
    <row r="65" spans="1:9" ht="24.6" x14ac:dyDescent="0.4">
      <c r="A65" s="51">
        <v>48</v>
      </c>
      <c r="B65" s="14"/>
      <c r="C65" s="15"/>
      <c r="D65" s="15"/>
      <c r="E65" s="16"/>
      <c r="F65" s="148"/>
      <c r="G65" s="149">
        <f t="shared" si="0"/>
        <v>0</v>
      </c>
      <c r="H65" s="152"/>
      <c r="I65" s="151">
        <f t="shared" si="1"/>
        <v>0</v>
      </c>
    </row>
    <row r="66" spans="1:9" ht="24.6" x14ac:dyDescent="0.4">
      <c r="A66" s="51">
        <v>49</v>
      </c>
      <c r="B66" s="14"/>
      <c r="C66" s="15"/>
      <c r="D66" s="15"/>
      <c r="E66" s="16"/>
      <c r="F66" s="148"/>
      <c r="G66" s="149">
        <f t="shared" si="0"/>
        <v>0</v>
      </c>
      <c r="H66" s="152"/>
      <c r="I66" s="151">
        <f t="shared" si="1"/>
        <v>0</v>
      </c>
    </row>
    <row r="67" spans="1:9" ht="24.6" x14ac:dyDescent="0.4">
      <c r="A67" s="51">
        <v>50</v>
      </c>
      <c r="B67" s="14"/>
      <c r="C67" s="15"/>
      <c r="D67" s="15"/>
      <c r="E67" s="16"/>
      <c r="F67" s="148"/>
      <c r="G67" s="149">
        <f t="shared" si="0"/>
        <v>0</v>
      </c>
      <c r="H67" s="152"/>
      <c r="I67" s="151">
        <f t="shared" si="1"/>
        <v>0</v>
      </c>
    </row>
    <row r="68" spans="1:9" ht="24.6" x14ac:dyDescent="0.4">
      <c r="A68" s="51">
        <v>51</v>
      </c>
      <c r="B68" s="14"/>
      <c r="C68" s="15"/>
      <c r="D68" s="15"/>
      <c r="E68" s="16"/>
      <c r="F68" s="148"/>
      <c r="G68" s="149">
        <f t="shared" si="0"/>
        <v>0</v>
      </c>
      <c r="H68" s="152"/>
      <c r="I68" s="151">
        <f t="shared" si="1"/>
        <v>0</v>
      </c>
    </row>
    <row r="69" spans="1:9" ht="24.6" x14ac:dyDescent="0.4">
      <c r="A69" s="51">
        <v>52</v>
      </c>
      <c r="B69" s="14"/>
      <c r="C69" s="15"/>
      <c r="D69" s="15"/>
      <c r="E69" s="16"/>
      <c r="F69" s="148"/>
      <c r="G69" s="149">
        <f t="shared" si="0"/>
        <v>0</v>
      </c>
      <c r="H69" s="152"/>
      <c r="I69" s="151">
        <f t="shared" si="1"/>
        <v>0</v>
      </c>
    </row>
    <row r="70" spans="1:9" ht="24.6" x14ac:dyDescent="0.4">
      <c r="A70" s="51">
        <v>53</v>
      </c>
      <c r="B70" s="14"/>
      <c r="C70" s="15"/>
      <c r="D70" s="15"/>
      <c r="E70" s="16"/>
      <c r="F70" s="148"/>
      <c r="G70" s="149">
        <f t="shared" si="0"/>
        <v>0</v>
      </c>
      <c r="H70" s="152"/>
      <c r="I70" s="151">
        <f t="shared" si="1"/>
        <v>0</v>
      </c>
    </row>
    <row r="71" spans="1:9" ht="24.6" x14ac:dyDescent="0.4">
      <c r="A71" s="51">
        <v>54</v>
      </c>
      <c r="B71" s="14"/>
      <c r="C71" s="15"/>
      <c r="D71" s="15"/>
      <c r="E71" s="16"/>
      <c r="F71" s="148"/>
      <c r="G71" s="149">
        <f t="shared" si="0"/>
        <v>0</v>
      </c>
      <c r="H71" s="152"/>
      <c r="I71" s="151">
        <f t="shared" si="1"/>
        <v>0</v>
      </c>
    </row>
    <row r="72" spans="1:9" ht="24.6" x14ac:dyDescent="0.4">
      <c r="A72" s="51">
        <v>55</v>
      </c>
      <c r="B72" s="14"/>
      <c r="C72" s="15"/>
      <c r="D72" s="15"/>
      <c r="E72" s="16"/>
      <c r="F72" s="148"/>
      <c r="G72" s="149">
        <f t="shared" si="0"/>
        <v>0</v>
      </c>
      <c r="H72" s="152"/>
      <c r="I72" s="151">
        <f t="shared" si="1"/>
        <v>0</v>
      </c>
    </row>
    <row r="73" spans="1:9" ht="24.6" x14ac:dyDescent="0.4">
      <c r="A73" s="51">
        <v>56</v>
      </c>
      <c r="B73" s="14"/>
      <c r="C73" s="15"/>
      <c r="D73" s="15"/>
      <c r="E73" s="16"/>
      <c r="F73" s="148"/>
      <c r="G73" s="149">
        <f t="shared" si="0"/>
        <v>0</v>
      </c>
      <c r="H73" s="152"/>
      <c r="I73" s="151">
        <f t="shared" si="1"/>
        <v>0</v>
      </c>
    </row>
    <row r="74" spans="1:9" ht="24.6" x14ac:dyDescent="0.4">
      <c r="A74" s="51">
        <v>57</v>
      </c>
      <c r="B74" s="14"/>
      <c r="C74" s="15"/>
      <c r="D74" s="15"/>
      <c r="E74" s="16"/>
      <c r="F74" s="148"/>
      <c r="G74" s="149">
        <f t="shared" si="0"/>
        <v>0</v>
      </c>
      <c r="H74" s="152"/>
      <c r="I74" s="151">
        <f t="shared" si="1"/>
        <v>0</v>
      </c>
    </row>
    <row r="75" spans="1:9" ht="24.6" x14ac:dyDescent="0.4">
      <c r="A75" s="51">
        <v>58</v>
      </c>
      <c r="B75" s="14"/>
      <c r="C75" s="15"/>
      <c r="D75" s="15"/>
      <c r="E75" s="16"/>
      <c r="F75" s="148"/>
      <c r="G75" s="149">
        <f t="shared" si="0"/>
        <v>0</v>
      </c>
      <c r="H75" s="152"/>
      <c r="I75" s="151">
        <f t="shared" si="1"/>
        <v>0</v>
      </c>
    </row>
    <row r="76" spans="1:9" ht="24.6" x14ac:dyDescent="0.4">
      <c r="A76" s="51">
        <v>59</v>
      </c>
      <c r="B76" s="14"/>
      <c r="C76" s="15"/>
      <c r="D76" s="15"/>
      <c r="E76" s="16"/>
      <c r="F76" s="148"/>
      <c r="G76" s="149">
        <f t="shared" si="0"/>
        <v>0</v>
      </c>
      <c r="H76" s="152"/>
      <c r="I76" s="151">
        <f t="shared" si="1"/>
        <v>0</v>
      </c>
    </row>
    <row r="77" spans="1:9" ht="24.6" x14ac:dyDescent="0.4">
      <c r="A77" s="51">
        <v>60</v>
      </c>
      <c r="B77" s="14"/>
      <c r="C77" s="15"/>
      <c r="D77" s="15"/>
      <c r="E77" s="16"/>
      <c r="F77" s="148"/>
      <c r="G77" s="149">
        <f t="shared" si="0"/>
        <v>0</v>
      </c>
      <c r="H77" s="152"/>
      <c r="I77" s="151">
        <f t="shared" si="1"/>
        <v>0</v>
      </c>
    </row>
    <row r="78" spans="1:9" ht="24.6" x14ac:dyDescent="0.4">
      <c r="A78" s="51">
        <v>61</v>
      </c>
      <c r="B78" s="14"/>
      <c r="C78" s="15"/>
      <c r="D78" s="15"/>
      <c r="E78" s="16"/>
      <c r="F78" s="148"/>
      <c r="G78" s="149">
        <f t="shared" si="0"/>
        <v>0</v>
      </c>
      <c r="H78" s="152"/>
      <c r="I78" s="151">
        <f t="shared" si="1"/>
        <v>0</v>
      </c>
    </row>
    <row r="79" spans="1:9" ht="24.6" x14ac:dyDescent="0.4">
      <c r="A79" s="51">
        <v>62</v>
      </c>
      <c r="B79" s="14"/>
      <c r="C79" s="15"/>
      <c r="D79" s="15"/>
      <c r="E79" s="16"/>
      <c r="F79" s="148"/>
      <c r="G79" s="149">
        <f t="shared" si="0"/>
        <v>0</v>
      </c>
      <c r="H79" s="152"/>
      <c r="I79" s="151">
        <f t="shared" si="1"/>
        <v>0</v>
      </c>
    </row>
    <row r="80" spans="1:9" ht="24.6" x14ac:dyDescent="0.4">
      <c r="A80" s="51">
        <v>63</v>
      </c>
      <c r="B80" s="14"/>
      <c r="C80" s="15"/>
      <c r="D80" s="15"/>
      <c r="E80" s="16"/>
      <c r="F80" s="148"/>
      <c r="G80" s="149">
        <f t="shared" si="0"/>
        <v>0</v>
      </c>
      <c r="H80" s="152"/>
      <c r="I80" s="151">
        <f t="shared" si="1"/>
        <v>0</v>
      </c>
    </row>
    <row r="81" spans="1:9" ht="24.6" x14ac:dyDescent="0.4">
      <c r="A81" s="51">
        <v>64</v>
      </c>
      <c r="B81" s="14"/>
      <c r="C81" s="15"/>
      <c r="D81" s="15"/>
      <c r="E81" s="16"/>
      <c r="F81" s="148"/>
      <c r="G81" s="149">
        <f t="shared" si="0"/>
        <v>0</v>
      </c>
      <c r="H81" s="152"/>
      <c r="I81" s="151">
        <f t="shared" si="1"/>
        <v>0</v>
      </c>
    </row>
    <row r="82" spans="1:9" ht="24.6" x14ac:dyDescent="0.4">
      <c r="A82" s="51">
        <v>65</v>
      </c>
      <c r="B82" s="14"/>
      <c r="C82" s="15"/>
      <c r="D82" s="15"/>
      <c r="E82" s="16"/>
      <c r="F82" s="148"/>
      <c r="G82" s="149">
        <f t="shared" si="0"/>
        <v>0</v>
      </c>
      <c r="H82" s="152"/>
      <c r="I82" s="151">
        <f t="shared" si="1"/>
        <v>0</v>
      </c>
    </row>
    <row r="83" spans="1:9" ht="24.6" x14ac:dyDescent="0.4">
      <c r="A83" s="51">
        <v>66</v>
      </c>
      <c r="B83" s="14"/>
      <c r="C83" s="15"/>
      <c r="D83" s="15"/>
      <c r="E83" s="16"/>
      <c r="F83" s="148"/>
      <c r="G83" s="149">
        <f t="shared" ref="G83:G87" si="2">IF(F83="No",-E83,0)</f>
        <v>0</v>
      </c>
      <c r="H83" s="152"/>
      <c r="I83" s="151">
        <f t="shared" ref="I83:I87" si="3">SUM(E83,G83)</f>
        <v>0</v>
      </c>
    </row>
    <row r="84" spans="1:9" ht="24.6" x14ac:dyDescent="0.4">
      <c r="A84" s="51">
        <v>67</v>
      </c>
      <c r="B84" s="14"/>
      <c r="C84" s="15"/>
      <c r="D84" s="15"/>
      <c r="E84" s="16"/>
      <c r="F84" s="148"/>
      <c r="G84" s="149">
        <f t="shared" si="2"/>
        <v>0</v>
      </c>
      <c r="H84" s="152"/>
      <c r="I84" s="151">
        <f t="shared" si="3"/>
        <v>0</v>
      </c>
    </row>
    <row r="85" spans="1:9" ht="24.6" x14ac:dyDescent="0.4">
      <c r="A85" s="51">
        <v>68</v>
      </c>
      <c r="B85" s="14"/>
      <c r="C85" s="15"/>
      <c r="D85" s="15"/>
      <c r="E85" s="16"/>
      <c r="F85" s="148"/>
      <c r="G85" s="149">
        <f t="shared" si="2"/>
        <v>0</v>
      </c>
      <c r="H85" s="152"/>
      <c r="I85" s="151">
        <f t="shared" si="3"/>
        <v>0</v>
      </c>
    </row>
    <row r="86" spans="1:9" ht="24.6" x14ac:dyDescent="0.4">
      <c r="A86" s="51">
        <v>69</v>
      </c>
      <c r="B86" s="14"/>
      <c r="C86" s="15"/>
      <c r="D86" s="15"/>
      <c r="E86" s="16"/>
      <c r="F86" s="148"/>
      <c r="G86" s="149">
        <f t="shared" si="2"/>
        <v>0</v>
      </c>
      <c r="H86" s="152"/>
      <c r="I86" s="151">
        <f t="shared" si="3"/>
        <v>0</v>
      </c>
    </row>
    <row r="87" spans="1:9" ht="24.6" x14ac:dyDescent="0.4">
      <c r="A87" s="51">
        <v>70</v>
      </c>
      <c r="B87" s="14"/>
      <c r="C87" s="15"/>
      <c r="D87" s="15"/>
      <c r="E87" s="16"/>
      <c r="F87" s="148"/>
      <c r="G87" s="149">
        <f t="shared" si="2"/>
        <v>0</v>
      </c>
      <c r="H87" s="152"/>
      <c r="I87" s="151">
        <f t="shared" si="3"/>
        <v>0</v>
      </c>
    </row>
    <row r="89" spans="1:9" x14ac:dyDescent="0.3">
      <c r="A89"/>
    </row>
    <row r="90" spans="1:9" ht="24" x14ac:dyDescent="0.4">
      <c r="A90" s="40" t="s">
        <v>145</v>
      </c>
    </row>
  </sheetData>
  <sheetProtection algorithmName="SHA-512" hashValue="7Y2dLO0WU+TUbzLetZ6xWwJ2J6MquXn+8XebpvGH+tqLNMM5itQV9ATZNCKPDnvAYYigFD1HITMfMI6JNCY/LA==" saltValue="X7+RdYDhXlhYRNNwzQ/yCg==" spinCount="100000" sheet="1" objects="1" scenarios="1"/>
  <mergeCells count="4">
    <mergeCell ref="D1:G1"/>
    <mergeCell ref="H1:I1"/>
    <mergeCell ref="A4:B4"/>
    <mergeCell ref="A5:D5"/>
  </mergeCells>
  <conditionalFormatting sqref="C10">
    <cfRule type="cellIs" dxfId="13" priority="3" stopIfTrue="1" operator="greaterThan">
      <formula>2</formula>
    </cfRule>
    <cfRule type="cellIs" dxfId="12" priority="4" stopIfTrue="1" operator="lessThanOrEqual">
      <formula>2</formula>
    </cfRule>
  </conditionalFormatting>
  <conditionalFormatting sqref="G18:G87 H19:H87">
    <cfRule type="cellIs" dxfId="11" priority="8" stopIfTrue="1" operator="equal">
      <formula>0</formula>
    </cfRule>
  </conditionalFormatting>
  <conditionalFormatting sqref="H18">
    <cfRule type="cellIs" dxfId="10" priority="7" stopIfTrue="1" operator="equal">
      <formula>0</formula>
    </cfRule>
  </conditionalFormatting>
  <conditionalFormatting sqref="I14">
    <cfRule type="cellIs" dxfId="9" priority="1" stopIfTrue="1" operator="equal">
      <formula>"Qualified"</formula>
    </cfRule>
    <cfRule type="cellIs" dxfId="8" priority="2" stopIfTrue="1" operator="equal">
      <formula>"Not Qualified"</formula>
    </cfRule>
  </conditionalFormatting>
  <conditionalFormatting sqref="J15">
    <cfRule type="cellIs" dxfId="7" priority="5" stopIfTrue="1" operator="equal">
      <formula>"Qualified"</formula>
    </cfRule>
    <cfRule type="cellIs" dxfId="6" priority="6" stopIfTrue="1" operator="equal">
      <formula>"Not Qualified"</formula>
    </cfRule>
  </conditionalFormatting>
  <printOptions horizontalCentered="1"/>
  <pageMargins left="0.17" right="0.17" top="0.17" bottom="0.25" header="0.27" footer="0.5"/>
  <pageSetup scale="34" fitToHeight="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02"/>
  <sheetViews>
    <sheetView showGridLines="0" zoomScaleNormal="100" workbookViewId="0">
      <selection activeCell="F17" sqref="F17"/>
    </sheetView>
  </sheetViews>
  <sheetFormatPr defaultRowHeight="13.2" x14ac:dyDescent="0.25"/>
  <cols>
    <col min="1" max="1" width="4" bestFit="1" customWidth="1"/>
    <col min="2" max="2" width="12.109375" customWidth="1"/>
    <col min="3" max="3" width="2.6640625" customWidth="1"/>
    <col min="4" max="4" width="10.109375" customWidth="1"/>
    <col min="5" max="5" width="2.5546875" customWidth="1"/>
    <col min="6" max="6" width="67.33203125" customWidth="1"/>
    <col min="7" max="7" width="3.33203125" customWidth="1"/>
    <col min="8" max="8" width="9.33203125" customWidth="1"/>
    <col min="9" max="9" width="2.88671875" customWidth="1"/>
    <col min="10" max="10" width="14.5546875" customWidth="1"/>
    <col min="11" max="11" width="2.44140625" customWidth="1"/>
    <col min="12" max="12" width="14.44140625" customWidth="1"/>
    <col min="13" max="13" width="2.109375" customWidth="1"/>
    <col min="14" max="14" width="14.109375" bestFit="1" customWidth="1"/>
    <col min="15" max="15" width="2.109375" customWidth="1"/>
    <col min="16" max="16" width="9.6640625" style="198" customWidth="1"/>
    <col min="17" max="17" width="12.6640625" style="155" customWidth="1"/>
  </cols>
  <sheetData>
    <row r="1" spans="1:17" ht="50.4" customHeight="1" x14ac:dyDescent="0.3">
      <c r="A1" s="181">
        <f>'Sch 1 Fac Info'!C10</f>
        <v>0</v>
      </c>
      <c r="C1" s="180"/>
      <c r="D1" s="180"/>
      <c r="E1" s="180"/>
      <c r="F1" s="288" t="str">
        <f>'Sch 2 Add Replace Beds'!B1</f>
        <v>Fair Rental Value and
Pass-Through Data Report
Mar. 1, 2025 thru Feb. 28, 2026</v>
      </c>
      <c r="G1" s="288"/>
      <c r="H1" s="288"/>
      <c r="I1" s="288"/>
      <c r="J1" s="288"/>
      <c r="K1" s="288"/>
      <c r="L1" s="180"/>
      <c r="M1" s="180"/>
      <c r="N1" s="289" t="s">
        <v>119</v>
      </c>
      <c r="O1" s="289"/>
      <c r="P1" s="289"/>
    </row>
    <row r="2" spans="1:17" ht="18.75" customHeight="1" x14ac:dyDescent="0.3">
      <c r="A2" s="155"/>
      <c r="B2" s="96"/>
      <c r="C2" s="96"/>
      <c r="D2" s="96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</row>
    <row r="3" spans="1:17" ht="18.75" customHeight="1" x14ac:dyDescent="0.3">
      <c r="A3" s="155"/>
      <c r="B3" s="96"/>
      <c r="C3" s="96"/>
      <c r="D3" s="96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7" ht="15.6" x14ac:dyDescent="0.3">
      <c r="A4" s="155"/>
      <c r="B4" s="96" t="s">
        <v>127</v>
      </c>
      <c r="C4" s="96"/>
      <c r="D4" s="96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</row>
    <row r="5" spans="1:17" x14ac:dyDescent="0.25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6" spans="1:17" x14ac:dyDescent="0.25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72"/>
      <c r="M6" s="155"/>
      <c r="N6" s="155"/>
      <c r="O6" s="155"/>
    </row>
    <row r="7" spans="1:17" x14ac:dyDescent="0.25">
      <c r="A7" s="155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72"/>
      <c r="M7" s="155"/>
      <c r="N7" s="155"/>
      <c r="O7" s="155"/>
    </row>
    <row r="8" spans="1:17" x14ac:dyDescent="0.25">
      <c r="A8" s="155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</row>
    <row r="9" spans="1:17" x14ac:dyDescent="0.25">
      <c r="A9" s="155"/>
      <c r="B9" s="88" t="s">
        <v>32</v>
      </c>
      <c r="C9" s="88"/>
      <c r="D9" s="88" t="s">
        <v>33</v>
      </c>
      <c r="E9" s="83"/>
      <c r="F9" s="88" t="s">
        <v>34</v>
      </c>
      <c r="G9" s="88"/>
      <c r="H9" s="88" t="s">
        <v>35</v>
      </c>
      <c r="I9" s="83"/>
      <c r="J9" s="193" t="s">
        <v>36</v>
      </c>
      <c r="K9" s="83"/>
      <c r="L9" s="193" t="s">
        <v>37</v>
      </c>
      <c r="M9" s="83"/>
      <c r="N9" s="193" t="s">
        <v>38</v>
      </c>
      <c r="O9" s="155"/>
      <c r="P9" s="199" t="s">
        <v>51</v>
      </c>
    </row>
    <row r="10" spans="1:17" ht="61.5" customHeight="1" x14ac:dyDescent="0.25">
      <c r="A10" s="155"/>
      <c r="B10" s="283" t="s">
        <v>108</v>
      </c>
      <c r="C10" s="154"/>
      <c r="D10" s="283" t="s">
        <v>136</v>
      </c>
      <c r="E10" s="155"/>
      <c r="F10" s="283" t="s">
        <v>172</v>
      </c>
      <c r="G10" s="154"/>
      <c r="H10" s="283" t="s">
        <v>122</v>
      </c>
      <c r="I10" s="155"/>
      <c r="J10" s="283" t="s">
        <v>123</v>
      </c>
      <c r="K10" s="155"/>
      <c r="L10" s="283" t="s">
        <v>124</v>
      </c>
      <c r="M10" s="155"/>
      <c r="N10" s="283" t="s">
        <v>125</v>
      </c>
      <c r="O10" s="290"/>
      <c r="P10" s="291" t="s">
        <v>135</v>
      </c>
      <c r="Q10" s="204"/>
    </row>
    <row r="11" spans="1:17" x14ac:dyDescent="0.25">
      <c r="A11" s="155"/>
      <c r="B11" s="284"/>
      <c r="C11" s="154"/>
      <c r="D11" s="284"/>
      <c r="E11" s="155"/>
      <c r="F11" s="286"/>
      <c r="G11" s="154"/>
      <c r="H11" s="284"/>
      <c r="I11" s="155"/>
      <c r="J11" s="284"/>
      <c r="K11" s="155"/>
      <c r="L11" s="284"/>
      <c r="M11" s="155"/>
      <c r="N11" s="284"/>
      <c r="O11" s="290"/>
      <c r="P11" s="292"/>
    </row>
    <row r="12" spans="1:17" x14ac:dyDescent="0.25">
      <c r="A12" s="155"/>
      <c r="B12" s="284"/>
      <c r="C12" s="154"/>
      <c r="D12" s="284"/>
      <c r="E12" s="155"/>
      <c r="F12" s="286"/>
      <c r="G12" s="154"/>
      <c r="H12" s="284"/>
      <c r="I12" s="155"/>
      <c r="J12" s="284"/>
      <c r="K12" s="155"/>
      <c r="L12" s="284"/>
      <c r="M12" s="155"/>
      <c r="N12" s="284"/>
      <c r="O12" s="290"/>
      <c r="P12" s="292"/>
      <c r="Q12" s="205"/>
    </row>
    <row r="13" spans="1:17" x14ac:dyDescent="0.25">
      <c r="A13" s="155"/>
      <c r="B13" s="284"/>
      <c r="C13" s="154"/>
      <c r="D13" s="284"/>
      <c r="E13" s="155"/>
      <c r="F13" s="286"/>
      <c r="G13" s="154"/>
      <c r="H13" s="284"/>
      <c r="I13" s="155"/>
      <c r="J13" s="284"/>
      <c r="K13" s="155"/>
      <c r="L13" s="284"/>
      <c r="M13" s="155"/>
      <c r="N13" s="284"/>
      <c r="O13" s="290"/>
      <c r="P13" s="292"/>
      <c r="Q13" s="206"/>
    </row>
    <row r="14" spans="1:17" x14ac:dyDescent="0.25">
      <c r="A14" s="155"/>
      <c r="B14" s="284"/>
      <c r="C14" s="154"/>
      <c r="D14" s="284"/>
      <c r="E14" s="155"/>
      <c r="F14" s="286"/>
      <c r="G14" s="154"/>
      <c r="H14" s="284"/>
      <c r="I14" s="155"/>
      <c r="J14" s="284"/>
      <c r="K14" s="155"/>
      <c r="L14" s="284"/>
      <c r="M14" s="155"/>
      <c r="N14" s="284"/>
      <c r="O14" s="290"/>
      <c r="P14" s="292"/>
      <c r="Q14" s="206"/>
    </row>
    <row r="15" spans="1:17" x14ac:dyDescent="0.25">
      <c r="A15" s="155"/>
      <c r="B15" s="285"/>
      <c r="C15" s="155"/>
      <c r="D15" s="285"/>
      <c r="E15" s="155"/>
      <c r="F15" s="287"/>
      <c r="G15" s="154"/>
      <c r="H15" s="285"/>
      <c r="I15" s="155"/>
      <c r="J15" s="285"/>
      <c r="K15" s="155"/>
      <c r="L15" s="285"/>
      <c r="M15" s="155"/>
      <c r="N15" s="285"/>
      <c r="O15" s="290"/>
      <c r="P15" s="293"/>
      <c r="Q15" s="207"/>
    </row>
    <row r="16" spans="1:17" x14ac:dyDescent="0.25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</row>
    <row r="17" spans="1:18" x14ac:dyDescent="0.25">
      <c r="A17" s="155">
        <v>1</v>
      </c>
      <c r="B17" s="190" t="s">
        <v>97</v>
      </c>
      <c r="C17" s="154"/>
      <c r="D17" s="190">
        <v>1</v>
      </c>
      <c r="E17" s="155"/>
      <c r="F17" s="163"/>
      <c r="G17" s="194"/>
      <c r="H17" s="164"/>
      <c r="I17" s="156"/>
      <c r="J17" s="164"/>
      <c r="K17" s="156"/>
      <c r="L17" s="164"/>
      <c r="M17" s="156"/>
      <c r="N17" s="159">
        <f>J17-L17</f>
        <v>0</v>
      </c>
      <c r="O17" s="155"/>
      <c r="P17" s="163"/>
      <c r="Q17" s="156"/>
    </row>
    <row r="18" spans="1:18" x14ac:dyDescent="0.25">
      <c r="A18" s="155">
        <v>2</v>
      </c>
      <c r="B18" s="190"/>
      <c r="C18" s="154"/>
      <c r="D18" s="190"/>
      <c r="E18" s="155"/>
      <c r="F18" s="163"/>
      <c r="G18" s="194"/>
      <c r="H18" s="164"/>
      <c r="I18" s="156"/>
      <c r="J18" s="164"/>
      <c r="K18" s="156"/>
      <c r="L18" s="164"/>
      <c r="M18" s="156"/>
      <c r="N18" s="159">
        <f t="shared" ref="N18:N70" si="0">J18-L18</f>
        <v>0</v>
      </c>
      <c r="O18" s="200"/>
      <c r="P18" s="163"/>
      <c r="Q18" s="156"/>
    </row>
    <row r="19" spans="1:18" x14ac:dyDescent="0.25">
      <c r="A19" s="155">
        <v>3</v>
      </c>
      <c r="B19" s="190"/>
      <c r="C19" s="154"/>
      <c r="D19" s="190"/>
      <c r="E19" s="155"/>
      <c r="F19" s="163"/>
      <c r="G19" s="194"/>
      <c r="H19" s="164"/>
      <c r="I19" s="156"/>
      <c r="J19" s="164"/>
      <c r="K19" s="156"/>
      <c r="L19" s="164"/>
      <c r="M19" s="156"/>
      <c r="N19" s="159">
        <f t="shared" si="0"/>
        <v>0</v>
      </c>
      <c r="O19" s="155"/>
      <c r="P19" s="163"/>
      <c r="Q19" s="156"/>
    </row>
    <row r="20" spans="1:18" x14ac:dyDescent="0.25">
      <c r="A20" s="155">
        <v>4</v>
      </c>
      <c r="B20" s="190"/>
      <c r="C20" s="154"/>
      <c r="D20" s="190"/>
      <c r="E20" s="155"/>
      <c r="F20" s="163"/>
      <c r="G20" s="194"/>
      <c r="H20" s="164"/>
      <c r="I20" s="156"/>
      <c r="J20" s="164"/>
      <c r="K20" s="156"/>
      <c r="L20" s="164"/>
      <c r="M20" s="156"/>
      <c r="N20" s="159">
        <f t="shared" si="0"/>
        <v>0</v>
      </c>
      <c r="O20" s="155"/>
      <c r="P20" s="163"/>
      <c r="Q20" s="156"/>
      <c r="R20" s="195"/>
    </row>
    <row r="21" spans="1:18" x14ac:dyDescent="0.25">
      <c r="A21" s="155">
        <v>5</v>
      </c>
      <c r="B21" s="190"/>
      <c r="C21" s="154"/>
      <c r="D21" s="190"/>
      <c r="E21" s="155"/>
      <c r="F21" s="163"/>
      <c r="G21" s="194"/>
      <c r="H21" s="164"/>
      <c r="I21" s="156"/>
      <c r="J21" s="164"/>
      <c r="K21" s="156"/>
      <c r="L21" s="164"/>
      <c r="M21" s="156"/>
      <c r="N21" s="159">
        <f t="shared" si="0"/>
        <v>0</v>
      </c>
      <c r="O21" s="155"/>
      <c r="P21" s="163"/>
      <c r="Q21" s="156"/>
    </row>
    <row r="22" spans="1:18" x14ac:dyDescent="0.25">
      <c r="A22" s="155">
        <v>6</v>
      </c>
      <c r="B22" s="190"/>
      <c r="C22" s="154"/>
      <c r="D22" s="190"/>
      <c r="E22" s="155"/>
      <c r="F22" s="163"/>
      <c r="G22" s="194"/>
      <c r="H22" s="164"/>
      <c r="I22" s="156"/>
      <c r="J22" s="164"/>
      <c r="K22" s="156"/>
      <c r="L22" s="164"/>
      <c r="M22" s="156"/>
      <c r="N22" s="159">
        <f t="shared" si="0"/>
        <v>0</v>
      </c>
      <c r="O22" s="155"/>
      <c r="P22" s="163"/>
      <c r="Q22" s="156"/>
    </row>
    <row r="23" spans="1:18" x14ac:dyDescent="0.25">
      <c r="A23" s="155">
        <v>7</v>
      </c>
      <c r="B23" s="190"/>
      <c r="C23" s="154"/>
      <c r="D23" s="190"/>
      <c r="E23" s="155"/>
      <c r="F23" s="163"/>
      <c r="G23" s="194"/>
      <c r="H23" s="164"/>
      <c r="I23" s="156"/>
      <c r="J23" s="164"/>
      <c r="K23" s="156"/>
      <c r="L23" s="164"/>
      <c r="M23" s="156"/>
      <c r="N23" s="159">
        <f t="shared" si="0"/>
        <v>0</v>
      </c>
      <c r="O23" s="155"/>
      <c r="P23" s="163"/>
      <c r="Q23" s="156"/>
    </row>
    <row r="24" spans="1:18" x14ac:dyDescent="0.25">
      <c r="A24" s="155">
        <v>8</v>
      </c>
      <c r="B24" s="190"/>
      <c r="C24" s="154"/>
      <c r="D24" s="190"/>
      <c r="E24" s="155"/>
      <c r="F24" s="163"/>
      <c r="G24" s="194"/>
      <c r="H24" s="164"/>
      <c r="I24" s="156"/>
      <c r="J24" s="164"/>
      <c r="K24" s="156"/>
      <c r="L24" s="164"/>
      <c r="M24" s="156"/>
      <c r="N24" s="159">
        <f t="shared" si="0"/>
        <v>0</v>
      </c>
      <c r="O24" s="155"/>
      <c r="P24" s="163"/>
      <c r="Q24" s="156"/>
    </row>
    <row r="25" spans="1:18" x14ac:dyDescent="0.25">
      <c r="A25" s="155">
        <v>9</v>
      </c>
      <c r="B25" s="190"/>
      <c r="C25" s="154"/>
      <c r="D25" s="190"/>
      <c r="E25" s="155"/>
      <c r="F25" s="163"/>
      <c r="G25" s="194"/>
      <c r="H25" s="164"/>
      <c r="I25" s="156"/>
      <c r="J25" s="164"/>
      <c r="K25" s="156"/>
      <c r="L25" s="164"/>
      <c r="M25" s="156"/>
      <c r="N25" s="159">
        <f t="shared" si="0"/>
        <v>0</v>
      </c>
      <c r="O25" s="155"/>
      <c r="P25" s="163"/>
      <c r="Q25" s="156"/>
    </row>
    <row r="26" spans="1:18" x14ac:dyDescent="0.25">
      <c r="A26" s="155">
        <v>10</v>
      </c>
      <c r="B26" s="190"/>
      <c r="C26" s="154"/>
      <c r="D26" s="190"/>
      <c r="E26" s="155"/>
      <c r="F26" s="163"/>
      <c r="G26" s="194"/>
      <c r="H26" s="164"/>
      <c r="I26" s="156"/>
      <c r="J26" s="164"/>
      <c r="K26" s="156"/>
      <c r="L26" s="164"/>
      <c r="M26" s="156"/>
      <c r="N26" s="159">
        <f t="shared" si="0"/>
        <v>0</v>
      </c>
      <c r="O26" s="155"/>
      <c r="P26" s="163"/>
      <c r="Q26" s="156"/>
    </row>
    <row r="27" spans="1:18" x14ac:dyDescent="0.25">
      <c r="A27" s="155">
        <v>11</v>
      </c>
      <c r="B27" s="190"/>
      <c r="C27" s="154"/>
      <c r="D27" s="190"/>
      <c r="E27" s="155"/>
      <c r="F27" s="163"/>
      <c r="G27" s="194"/>
      <c r="H27" s="164"/>
      <c r="I27" s="156"/>
      <c r="J27" s="164"/>
      <c r="K27" s="156"/>
      <c r="L27" s="164"/>
      <c r="M27" s="156"/>
      <c r="N27" s="159">
        <f t="shared" si="0"/>
        <v>0</v>
      </c>
      <c r="O27" s="155"/>
      <c r="P27" s="163"/>
      <c r="Q27" s="156"/>
    </row>
    <row r="28" spans="1:18" x14ac:dyDescent="0.25">
      <c r="A28" s="155">
        <v>12</v>
      </c>
      <c r="B28" s="190"/>
      <c r="C28" s="154"/>
      <c r="D28" s="190"/>
      <c r="E28" s="155"/>
      <c r="F28" s="163"/>
      <c r="G28" s="194"/>
      <c r="H28" s="164"/>
      <c r="I28" s="156"/>
      <c r="J28" s="164"/>
      <c r="K28" s="156"/>
      <c r="L28" s="164"/>
      <c r="M28" s="156"/>
      <c r="N28" s="159">
        <f t="shared" si="0"/>
        <v>0</v>
      </c>
      <c r="O28" s="155"/>
      <c r="P28" s="163"/>
      <c r="Q28" s="156"/>
    </row>
    <row r="29" spans="1:18" x14ac:dyDescent="0.25">
      <c r="A29" s="155">
        <v>13</v>
      </c>
      <c r="B29" s="190"/>
      <c r="C29" s="154"/>
      <c r="D29" s="190"/>
      <c r="E29" s="155"/>
      <c r="F29" s="163"/>
      <c r="G29" s="194"/>
      <c r="H29" s="164"/>
      <c r="I29" s="156"/>
      <c r="J29" s="164"/>
      <c r="K29" s="156"/>
      <c r="L29" s="164"/>
      <c r="M29" s="156"/>
      <c r="N29" s="159">
        <f t="shared" si="0"/>
        <v>0</v>
      </c>
      <c r="O29" s="155"/>
      <c r="P29" s="163"/>
      <c r="Q29" s="156"/>
    </row>
    <row r="30" spans="1:18" x14ac:dyDescent="0.25">
      <c r="A30" s="155">
        <v>14</v>
      </c>
      <c r="B30" s="190"/>
      <c r="C30" s="154"/>
      <c r="D30" s="190"/>
      <c r="E30" s="155"/>
      <c r="F30" s="163"/>
      <c r="G30" s="194"/>
      <c r="H30" s="164"/>
      <c r="I30" s="156"/>
      <c r="J30" s="164"/>
      <c r="K30" s="156"/>
      <c r="L30" s="164"/>
      <c r="M30" s="156"/>
      <c r="N30" s="159">
        <f t="shared" si="0"/>
        <v>0</v>
      </c>
      <c r="O30" s="155"/>
      <c r="P30" s="163"/>
      <c r="Q30" s="156"/>
    </row>
    <row r="31" spans="1:18" x14ac:dyDescent="0.25">
      <c r="A31" s="155">
        <v>15</v>
      </c>
      <c r="B31" s="190"/>
      <c r="C31" s="154"/>
      <c r="D31" s="190"/>
      <c r="E31" s="155"/>
      <c r="F31" s="163"/>
      <c r="G31" s="194"/>
      <c r="H31" s="164"/>
      <c r="I31" s="156"/>
      <c r="J31" s="164"/>
      <c r="K31" s="156"/>
      <c r="L31" s="164"/>
      <c r="M31" s="156"/>
      <c r="N31" s="159">
        <f t="shared" si="0"/>
        <v>0</v>
      </c>
      <c r="O31" s="155"/>
      <c r="P31" s="163"/>
      <c r="Q31" s="156"/>
    </row>
    <row r="32" spans="1:18" x14ac:dyDescent="0.25">
      <c r="A32" s="155">
        <v>16</v>
      </c>
      <c r="B32" s="190"/>
      <c r="C32" s="154"/>
      <c r="D32" s="190"/>
      <c r="E32" s="155"/>
      <c r="F32" s="163"/>
      <c r="G32" s="194"/>
      <c r="H32" s="164"/>
      <c r="I32" s="156"/>
      <c r="J32" s="164"/>
      <c r="K32" s="156"/>
      <c r="L32" s="164"/>
      <c r="M32" s="156"/>
      <c r="N32" s="159">
        <f t="shared" si="0"/>
        <v>0</v>
      </c>
      <c r="O32" s="155"/>
      <c r="P32" s="163"/>
      <c r="Q32" s="156"/>
    </row>
    <row r="33" spans="1:17" x14ac:dyDescent="0.25">
      <c r="A33" s="155">
        <v>17</v>
      </c>
      <c r="B33" s="190"/>
      <c r="C33" s="154"/>
      <c r="D33" s="190"/>
      <c r="E33" s="155"/>
      <c r="F33" s="163"/>
      <c r="G33" s="194"/>
      <c r="H33" s="164"/>
      <c r="I33" s="156"/>
      <c r="J33" s="164"/>
      <c r="K33" s="156"/>
      <c r="L33" s="164"/>
      <c r="M33" s="156"/>
      <c r="N33" s="159">
        <f t="shared" si="0"/>
        <v>0</v>
      </c>
      <c r="O33" s="155"/>
      <c r="P33" s="163"/>
      <c r="Q33" s="156"/>
    </row>
    <row r="34" spans="1:17" x14ac:dyDescent="0.25">
      <c r="A34" s="155">
        <v>18</v>
      </c>
      <c r="B34" s="190"/>
      <c r="C34" s="154"/>
      <c r="D34" s="190"/>
      <c r="E34" s="155"/>
      <c r="F34" s="163"/>
      <c r="G34" s="194"/>
      <c r="H34" s="164"/>
      <c r="I34" s="156"/>
      <c r="J34" s="164"/>
      <c r="K34" s="156"/>
      <c r="L34" s="164"/>
      <c r="M34" s="156"/>
      <c r="N34" s="159">
        <f t="shared" si="0"/>
        <v>0</v>
      </c>
      <c r="O34" s="155"/>
      <c r="P34" s="163"/>
      <c r="Q34" s="156"/>
    </row>
    <row r="35" spans="1:17" x14ac:dyDescent="0.25">
      <c r="A35" s="155">
        <v>19</v>
      </c>
      <c r="B35" s="190"/>
      <c r="C35" s="154"/>
      <c r="D35" s="190"/>
      <c r="E35" s="155"/>
      <c r="F35" s="163"/>
      <c r="G35" s="194"/>
      <c r="H35" s="164"/>
      <c r="I35" s="156"/>
      <c r="J35" s="164"/>
      <c r="K35" s="156"/>
      <c r="L35" s="164"/>
      <c r="M35" s="156"/>
      <c r="N35" s="159">
        <f t="shared" si="0"/>
        <v>0</v>
      </c>
      <c r="O35" s="155"/>
      <c r="P35" s="163"/>
      <c r="Q35" s="156"/>
    </row>
    <row r="36" spans="1:17" x14ac:dyDescent="0.25">
      <c r="A36" s="155">
        <v>20</v>
      </c>
      <c r="B36" s="190"/>
      <c r="C36" s="154"/>
      <c r="D36" s="190"/>
      <c r="E36" s="155"/>
      <c r="F36" s="163"/>
      <c r="G36" s="194"/>
      <c r="H36" s="164"/>
      <c r="I36" s="156"/>
      <c r="J36" s="164"/>
      <c r="K36" s="156"/>
      <c r="L36" s="164"/>
      <c r="M36" s="156"/>
      <c r="N36" s="159">
        <f t="shared" si="0"/>
        <v>0</v>
      </c>
      <c r="O36" s="155"/>
      <c r="P36" s="163"/>
      <c r="Q36" s="156"/>
    </row>
    <row r="37" spans="1:17" x14ac:dyDescent="0.25">
      <c r="A37" s="155">
        <v>21</v>
      </c>
      <c r="B37" s="190"/>
      <c r="C37" s="154"/>
      <c r="D37" s="190"/>
      <c r="E37" s="155"/>
      <c r="F37" s="163"/>
      <c r="G37" s="194"/>
      <c r="H37" s="164"/>
      <c r="I37" s="156"/>
      <c r="J37" s="164"/>
      <c r="K37" s="156"/>
      <c r="L37" s="164"/>
      <c r="M37" s="156"/>
      <c r="N37" s="159">
        <f t="shared" si="0"/>
        <v>0</v>
      </c>
      <c r="O37" s="155"/>
      <c r="P37" s="163"/>
      <c r="Q37" s="156"/>
    </row>
    <row r="38" spans="1:17" x14ac:dyDescent="0.25">
      <c r="A38" s="155">
        <v>22</v>
      </c>
      <c r="B38" s="190"/>
      <c r="C38" s="154"/>
      <c r="D38" s="190"/>
      <c r="E38" s="155"/>
      <c r="F38" s="163"/>
      <c r="G38" s="194"/>
      <c r="H38" s="164"/>
      <c r="I38" s="156"/>
      <c r="J38" s="164"/>
      <c r="K38" s="156"/>
      <c r="L38" s="164"/>
      <c r="M38" s="156"/>
      <c r="N38" s="159">
        <f t="shared" si="0"/>
        <v>0</v>
      </c>
      <c r="O38" s="155"/>
      <c r="P38" s="163"/>
      <c r="Q38" s="156"/>
    </row>
    <row r="39" spans="1:17" x14ac:dyDescent="0.25">
      <c r="A39" s="155">
        <v>23</v>
      </c>
      <c r="B39" s="190"/>
      <c r="C39" s="154"/>
      <c r="D39" s="190"/>
      <c r="E39" s="155"/>
      <c r="F39" s="163"/>
      <c r="G39" s="194"/>
      <c r="H39" s="164"/>
      <c r="I39" s="156"/>
      <c r="J39" s="164"/>
      <c r="K39" s="156"/>
      <c r="L39" s="164"/>
      <c r="M39" s="156"/>
      <c r="N39" s="159">
        <f t="shared" si="0"/>
        <v>0</v>
      </c>
      <c r="O39" s="155"/>
      <c r="P39" s="163"/>
      <c r="Q39" s="156"/>
    </row>
    <row r="40" spans="1:17" x14ac:dyDescent="0.25">
      <c r="A40" s="155">
        <v>24</v>
      </c>
      <c r="B40" s="190"/>
      <c r="C40" s="154"/>
      <c r="D40" s="190"/>
      <c r="E40" s="155"/>
      <c r="F40" s="163"/>
      <c r="G40" s="194"/>
      <c r="H40" s="164"/>
      <c r="I40" s="156"/>
      <c r="J40" s="164"/>
      <c r="K40" s="156"/>
      <c r="L40" s="164"/>
      <c r="M40" s="156"/>
      <c r="N40" s="159">
        <f t="shared" si="0"/>
        <v>0</v>
      </c>
      <c r="O40" s="155"/>
      <c r="P40" s="163"/>
      <c r="Q40" s="156"/>
    </row>
    <row r="41" spans="1:17" x14ac:dyDescent="0.25">
      <c r="A41" s="155">
        <v>25</v>
      </c>
      <c r="B41" s="190"/>
      <c r="C41" s="154"/>
      <c r="D41" s="190"/>
      <c r="E41" s="155"/>
      <c r="F41" s="163"/>
      <c r="G41" s="194"/>
      <c r="H41" s="164"/>
      <c r="I41" s="156"/>
      <c r="J41" s="164"/>
      <c r="K41" s="156"/>
      <c r="L41" s="164"/>
      <c r="M41" s="156"/>
      <c r="N41" s="159">
        <f t="shared" si="0"/>
        <v>0</v>
      </c>
      <c r="O41" s="155"/>
      <c r="P41" s="163"/>
      <c r="Q41" s="156"/>
    </row>
    <row r="42" spans="1:17" x14ac:dyDescent="0.25">
      <c r="A42" s="155">
        <v>26</v>
      </c>
      <c r="B42" s="190"/>
      <c r="C42" s="154"/>
      <c r="D42" s="190"/>
      <c r="E42" s="155"/>
      <c r="F42" s="163"/>
      <c r="G42" s="194"/>
      <c r="H42" s="164"/>
      <c r="I42" s="156"/>
      <c r="J42" s="164"/>
      <c r="K42" s="156"/>
      <c r="L42" s="164"/>
      <c r="M42" s="156"/>
      <c r="N42" s="159">
        <f t="shared" si="0"/>
        <v>0</v>
      </c>
      <c r="O42" s="155"/>
      <c r="P42" s="163"/>
      <c r="Q42" s="156"/>
    </row>
    <row r="43" spans="1:17" x14ac:dyDescent="0.25">
      <c r="A43" s="155">
        <v>27</v>
      </c>
      <c r="B43" s="190"/>
      <c r="C43" s="154"/>
      <c r="D43" s="190"/>
      <c r="E43" s="155"/>
      <c r="F43" s="163"/>
      <c r="G43" s="194"/>
      <c r="H43" s="164"/>
      <c r="I43" s="156"/>
      <c r="J43" s="164"/>
      <c r="K43" s="156"/>
      <c r="L43" s="164"/>
      <c r="M43" s="156"/>
      <c r="N43" s="159">
        <f t="shared" si="0"/>
        <v>0</v>
      </c>
      <c r="O43" s="155"/>
      <c r="P43" s="163"/>
      <c r="Q43" s="156"/>
    </row>
    <row r="44" spans="1:17" x14ac:dyDescent="0.25">
      <c r="A44" s="155">
        <v>28</v>
      </c>
      <c r="B44" s="190"/>
      <c r="C44" s="154"/>
      <c r="D44" s="190"/>
      <c r="E44" s="155"/>
      <c r="F44" s="163"/>
      <c r="G44" s="194"/>
      <c r="H44" s="164"/>
      <c r="I44" s="156"/>
      <c r="J44" s="164"/>
      <c r="K44" s="156"/>
      <c r="L44" s="164"/>
      <c r="M44" s="156"/>
      <c r="N44" s="159">
        <f t="shared" si="0"/>
        <v>0</v>
      </c>
      <c r="O44" s="155"/>
      <c r="P44" s="163"/>
      <c r="Q44" s="156"/>
    </row>
    <row r="45" spans="1:17" x14ac:dyDescent="0.25">
      <c r="A45" s="155">
        <v>29</v>
      </c>
      <c r="B45" s="190"/>
      <c r="C45" s="154"/>
      <c r="D45" s="190"/>
      <c r="E45" s="155"/>
      <c r="F45" s="163"/>
      <c r="G45" s="194"/>
      <c r="H45" s="164"/>
      <c r="I45" s="156"/>
      <c r="J45" s="164"/>
      <c r="K45" s="156"/>
      <c r="L45" s="164"/>
      <c r="M45" s="156"/>
      <c r="N45" s="159">
        <f t="shared" si="0"/>
        <v>0</v>
      </c>
      <c r="O45" s="155"/>
      <c r="P45" s="163"/>
      <c r="Q45" s="156"/>
    </row>
    <row r="46" spans="1:17" x14ac:dyDescent="0.25">
      <c r="A46" s="155">
        <v>30</v>
      </c>
      <c r="B46" s="190"/>
      <c r="C46" s="154"/>
      <c r="D46" s="190"/>
      <c r="E46" s="155"/>
      <c r="F46" s="163"/>
      <c r="G46" s="194"/>
      <c r="H46" s="164"/>
      <c r="I46" s="156"/>
      <c r="J46" s="164"/>
      <c r="K46" s="156"/>
      <c r="L46" s="164"/>
      <c r="M46" s="156"/>
      <c r="N46" s="159">
        <f t="shared" si="0"/>
        <v>0</v>
      </c>
      <c r="O46" s="155"/>
      <c r="P46" s="163"/>
      <c r="Q46" s="156"/>
    </row>
    <row r="47" spans="1:17" x14ac:dyDescent="0.25">
      <c r="A47" s="155">
        <v>31</v>
      </c>
      <c r="B47" s="190"/>
      <c r="C47" s="154"/>
      <c r="D47" s="190"/>
      <c r="E47" s="155"/>
      <c r="F47" s="163"/>
      <c r="G47" s="194"/>
      <c r="H47" s="164"/>
      <c r="I47" s="156"/>
      <c r="J47" s="164"/>
      <c r="K47" s="156"/>
      <c r="L47" s="164"/>
      <c r="M47" s="156"/>
      <c r="N47" s="159">
        <f t="shared" si="0"/>
        <v>0</v>
      </c>
      <c r="O47" s="155"/>
      <c r="P47" s="163"/>
      <c r="Q47" s="156"/>
    </row>
    <row r="48" spans="1:17" x14ac:dyDescent="0.25">
      <c r="A48" s="155">
        <v>32</v>
      </c>
      <c r="B48" s="190"/>
      <c r="C48" s="154"/>
      <c r="D48" s="190"/>
      <c r="E48" s="155"/>
      <c r="F48" s="163"/>
      <c r="G48" s="194"/>
      <c r="H48" s="164"/>
      <c r="I48" s="156"/>
      <c r="J48" s="164"/>
      <c r="K48" s="156"/>
      <c r="L48" s="164"/>
      <c r="M48" s="156"/>
      <c r="N48" s="159">
        <f t="shared" si="0"/>
        <v>0</v>
      </c>
      <c r="O48" s="155"/>
      <c r="P48" s="163"/>
      <c r="Q48" s="156"/>
    </row>
    <row r="49" spans="1:17" x14ac:dyDescent="0.25">
      <c r="A49" s="155">
        <v>33</v>
      </c>
      <c r="B49" s="190"/>
      <c r="C49" s="154"/>
      <c r="D49" s="190"/>
      <c r="E49" s="155"/>
      <c r="F49" s="163"/>
      <c r="G49" s="194"/>
      <c r="H49" s="164"/>
      <c r="I49" s="156"/>
      <c r="J49" s="164"/>
      <c r="K49" s="156"/>
      <c r="L49" s="164"/>
      <c r="M49" s="156"/>
      <c r="N49" s="159">
        <f t="shared" si="0"/>
        <v>0</v>
      </c>
      <c r="O49" s="155"/>
      <c r="P49" s="163"/>
      <c r="Q49" s="156"/>
    </row>
    <row r="50" spans="1:17" x14ac:dyDescent="0.25">
      <c r="A50" s="155">
        <v>34</v>
      </c>
      <c r="B50" s="190"/>
      <c r="C50" s="154"/>
      <c r="D50" s="190"/>
      <c r="E50" s="155"/>
      <c r="F50" s="163"/>
      <c r="G50" s="194"/>
      <c r="H50" s="164"/>
      <c r="I50" s="156"/>
      <c r="J50" s="164"/>
      <c r="K50" s="156"/>
      <c r="L50" s="164"/>
      <c r="M50" s="156"/>
      <c r="N50" s="159">
        <f t="shared" si="0"/>
        <v>0</v>
      </c>
      <c r="O50" s="155"/>
      <c r="P50" s="163"/>
      <c r="Q50" s="156"/>
    </row>
    <row r="51" spans="1:17" x14ac:dyDescent="0.25">
      <c r="A51" s="155">
        <v>35</v>
      </c>
      <c r="B51" s="190"/>
      <c r="C51" s="154"/>
      <c r="D51" s="190"/>
      <c r="E51" s="155"/>
      <c r="F51" s="163"/>
      <c r="G51" s="194"/>
      <c r="H51" s="164"/>
      <c r="I51" s="156"/>
      <c r="J51" s="164"/>
      <c r="K51" s="156"/>
      <c r="L51" s="164"/>
      <c r="M51" s="156"/>
      <c r="N51" s="159">
        <f t="shared" si="0"/>
        <v>0</v>
      </c>
      <c r="O51" s="155"/>
      <c r="P51" s="163"/>
      <c r="Q51" s="156"/>
    </row>
    <row r="52" spans="1:17" x14ac:dyDescent="0.25">
      <c r="A52" s="155">
        <v>36</v>
      </c>
      <c r="B52" s="190"/>
      <c r="C52" s="154"/>
      <c r="D52" s="190"/>
      <c r="E52" s="155"/>
      <c r="F52" s="163"/>
      <c r="G52" s="194"/>
      <c r="H52" s="164"/>
      <c r="I52" s="156"/>
      <c r="J52" s="164"/>
      <c r="K52" s="156"/>
      <c r="L52" s="164"/>
      <c r="M52" s="156"/>
      <c r="N52" s="159">
        <f t="shared" si="0"/>
        <v>0</v>
      </c>
      <c r="O52" s="155"/>
      <c r="P52" s="163"/>
      <c r="Q52" s="156"/>
    </row>
    <row r="53" spans="1:17" x14ac:dyDescent="0.25">
      <c r="A53" s="155">
        <v>37</v>
      </c>
      <c r="B53" s="190"/>
      <c r="C53" s="154"/>
      <c r="D53" s="190"/>
      <c r="E53" s="155"/>
      <c r="F53" s="163"/>
      <c r="G53" s="194"/>
      <c r="H53" s="164"/>
      <c r="I53" s="156"/>
      <c r="J53" s="164"/>
      <c r="K53" s="156"/>
      <c r="L53" s="164"/>
      <c r="M53" s="156"/>
      <c r="N53" s="159">
        <f t="shared" si="0"/>
        <v>0</v>
      </c>
      <c r="O53" s="155"/>
      <c r="P53" s="163"/>
      <c r="Q53" s="156"/>
    </row>
    <row r="54" spans="1:17" x14ac:dyDescent="0.25">
      <c r="A54" s="155">
        <v>38</v>
      </c>
      <c r="B54" s="190"/>
      <c r="C54" s="154"/>
      <c r="D54" s="190"/>
      <c r="E54" s="155"/>
      <c r="F54" s="163"/>
      <c r="G54" s="194"/>
      <c r="H54" s="164"/>
      <c r="I54" s="156"/>
      <c r="J54" s="164"/>
      <c r="K54" s="156"/>
      <c r="L54" s="164"/>
      <c r="M54" s="156"/>
      <c r="N54" s="159">
        <f t="shared" si="0"/>
        <v>0</v>
      </c>
      <c r="O54" s="155"/>
      <c r="P54" s="163"/>
      <c r="Q54" s="156"/>
    </row>
    <row r="55" spans="1:17" x14ac:dyDescent="0.25">
      <c r="A55" s="155">
        <v>39</v>
      </c>
      <c r="B55" s="190"/>
      <c r="C55" s="154"/>
      <c r="D55" s="190"/>
      <c r="E55" s="155"/>
      <c r="F55" s="163"/>
      <c r="G55" s="194"/>
      <c r="H55" s="164"/>
      <c r="I55" s="156"/>
      <c r="J55" s="164"/>
      <c r="K55" s="156"/>
      <c r="L55" s="164"/>
      <c r="M55" s="156"/>
      <c r="N55" s="159">
        <f t="shared" si="0"/>
        <v>0</v>
      </c>
      <c r="O55" s="155"/>
      <c r="P55" s="163"/>
      <c r="Q55" s="156"/>
    </row>
    <row r="56" spans="1:17" x14ac:dyDescent="0.25">
      <c r="A56" s="155">
        <v>40</v>
      </c>
      <c r="B56" s="190"/>
      <c r="C56" s="154"/>
      <c r="D56" s="190"/>
      <c r="E56" s="155"/>
      <c r="F56" s="163"/>
      <c r="G56" s="194"/>
      <c r="H56" s="164"/>
      <c r="I56" s="156"/>
      <c r="J56" s="164"/>
      <c r="K56" s="156"/>
      <c r="L56" s="164"/>
      <c r="M56" s="156"/>
      <c r="N56" s="159">
        <f t="shared" si="0"/>
        <v>0</v>
      </c>
      <c r="O56" s="155"/>
      <c r="P56" s="163"/>
      <c r="Q56" s="156"/>
    </row>
    <row r="57" spans="1:17" x14ac:dyDescent="0.25">
      <c r="A57" s="155">
        <v>41</v>
      </c>
      <c r="B57" s="190"/>
      <c r="C57" s="154"/>
      <c r="D57" s="190"/>
      <c r="E57" s="155"/>
      <c r="F57" s="163"/>
      <c r="G57" s="194"/>
      <c r="H57" s="164"/>
      <c r="I57" s="156"/>
      <c r="J57" s="164"/>
      <c r="K57" s="156"/>
      <c r="L57" s="164"/>
      <c r="M57" s="156"/>
      <c r="N57" s="159">
        <f t="shared" si="0"/>
        <v>0</v>
      </c>
      <c r="O57" s="155"/>
      <c r="P57" s="163"/>
      <c r="Q57" s="156"/>
    </row>
    <row r="58" spans="1:17" x14ac:dyDescent="0.25">
      <c r="A58" s="155">
        <v>42</v>
      </c>
      <c r="B58" s="190"/>
      <c r="C58" s="154"/>
      <c r="D58" s="190"/>
      <c r="E58" s="155"/>
      <c r="F58" s="163"/>
      <c r="G58" s="194"/>
      <c r="H58" s="164"/>
      <c r="I58" s="156"/>
      <c r="J58" s="164"/>
      <c r="K58" s="156"/>
      <c r="L58" s="164"/>
      <c r="M58" s="156"/>
      <c r="N58" s="159">
        <f t="shared" si="0"/>
        <v>0</v>
      </c>
      <c r="O58" s="155"/>
      <c r="P58" s="163"/>
      <c r="Q58" s="156"/>
    </row>
    <row r="59" spans="1:17" x14ac:dyDescent="0.25">
      <c r="A59" s="155">
        <v>43</v>
      </c>
      <c r="B59" s="190"/>
      <c r="C59" s="154"/>
      <c r="D59" s="190"/>
      <c r="E59" s="155"/>
      <c r="F59" s="163"/>
      <c r="G59" s="194"/>
      <c r="H59" s="164"/>
      <c r="I59" s="156"/>
      <c r="J59" s="164"/>
      <c r="K59" s="156"/>
      <c r="L59" s="164"/>
      <c r="M59" s="156"/>
      <c r="N59" s="159">
        <f t="shared" si="0"/>
        <v>0</v>
      </c>
      <c r="O59" s="155"/>
      <c r="P59" s="163"/>
      <c r="Q59" s="156"/>
    </row>
    <row r="60" spans="1:17" x14ac:dyDescent="0.25">
      <c r="A60" s="155">
        <v>44</v>
      </c>
      <c r="B60" s="190"/>
      <c r="C60" s="154"/>
      <c r="D60" s="190"/>
      <c r="E60" s="155"/>
      <c r="F60" s="163"/>
      <c r="G60" s="194"/>
      <c r="H60" s="164"/>
      <c r="I60" s="156"/>
      <c r="J60" s="164"/>
      <c r="K60" s="156"/>
      <c r="L60" s="164"/>
      <c r="M60" s="156"/>
      <c r="N60" s="159">
        <f t="shared" si="0"/>
        <v>0</v>
      </c>
      <c r="O60" s="155"/>
      <c r="P60" s="163"/>
      <c r="Q60" s="156"/>
    </row>
    <row r="61" spans="1:17" x14ac:dyDescent="0.25">
      <c r="A61" s="155">
        <v>45</v>
      </c>
      <c r="B61" s="190"/>
      <c r="C61" s="154"/>
      <c r="D61" s="190"/>
      <c r="E61" s="155"/>
      <c r="F61" s="163"/>
      <c r="G61" s="194"/>
      <c r="H61" s="164"/>
      <c r="I61" s="156"/>
      <c r="J61" s="164"/>
      <c r="K61" s="156"/>
      <c r="L61" s="164"/>
      <c r="M61" s="156"/>
      <c r="N61" s="159">
        <f t="shared" si="0"/>
        <v>0</v>
      </c>
      <c r="O61" s="155"/>
      <c r="P61" s="163"/>
      <c r="Q61" s="156"/>
    </row>
    <row r="62" spans="1:17" x14ac:dyDescent="0.25">
      <c r="A62" s="155">
        <v>46</v>
      </c>
      <c r="B62" s="190"/>
      <c r="C62" s="154"/>
      <c r="D62" s="190"/>
      <c r="E62" s="155"/>
      <c r="F62" s="163"/>
      <c r="G62" s="194"/>
      <c r="H62" s="164"/>
      <c r="I62" s="156"/>
      <c r="J62" s="164"/>
      <c r="K62" s="156"/>
      <c r="L62" s="164"/>
      <c r="M62" s="156"/>
      <c r="N62" s="159">
        <f t="shared" si="0"/>
        <v>0</v>
      </c>
      <c r="O62" s="155"/>
      <c r="P62" s="163"/>
      <c r="Q62" s="156"/>
    </row>
    <row r="63" spans="1:17" x14ac:dyDescent="0.25">
      <c r="A63" s="155">
        <v>47</v>
      </c>
      <c r="B63" s="190"/>
      <c r="C63" s="154"/>
      <c r="D63" s="190"/>
      <c r="E63" s="155"/>
      <c r="F63" s="163"/>
      <c r="G63" s="194"/>
      <c r="H63" s="164"/>
      <c r="I63" s="156"/>
      <c r="J63" s="164"/>
      <c r="K63" s="156"/>
      <c r="L63" s="164"/>
      <c r="M63" s="156"/>
      <c r="N63" s="159">
        <f t="shared" si="0"/>
        <v>0</v>
      </c>
      <c r="O63" s="155"/>
      <c r="P63" s="163"/>
      <c r="Q63" s="156"/>
    </row>
    <row r="64" spans="1:17" x14ac:dyDescent="0.25">
      <c r="A64" s="155">
        <v>48</v>
      </c>
      <c r="B64" s="190"/>
      <c r="C64" s="154"/>
      <c r="D64" s="190"/>
      <c r="E64" s="155"/>
      <c r="F64" s="163"/>
      <c r="G64" s="194"/>
      <c r="H64" s="164"/>
      <c r="I64" s="156"/>
      <c r="J64" s="164"/>
      <c r="K64" s="156"/>
      <c r="L64" s="164"/>
      <c r="M64" s="156"/>
      <c r="N64" s="159">
        <f t="shared" si="0"/>
        <v>0</v>
      </c>
      <c r="O64" s="155"/>
      <c r="P64" s="163"/>
      <c r="Q64" s="156"/>
    </row>
    <row r="65" spans="1:17" x14ac:dyDescent="0.25">
      <c r="A65" s="155">
        <v>49</v>
      </c>
      <c r="B65" s="190"/>
      <c r="C65" s="154"/>
      <c r="D65" s="190"/>
      <c r="E65" s="155"/>
      <c r="F65" s="163"/>
      <c r="G65" s="194"/>
      <c r="H65" s="164"/>
      <c r="I65" s="156"/>
      <c r="J65" s="164"/>
      <c r="K65" s="156"/>
      <c r="L65" s="164"/>
      <c r="M65" s="156"/>
      <c r="N65" s="159">
        <f t="shared" si="0"/>
        <v>0</v>
      </c>
      <c r="O65" s="155"/>
      <c r="P65" s="163"/>
      <c r="Q65" s="156"/>
    </row>
    <row r="66" spans="1:17" x14ac:dyDescent="0.25">
      <c r="A66" s="155">
        <v>50</v>
      </c>
      <c r="B66" s="190"/>
      <c r="C66" s="154"/>
      <c r="D66" s="190"/>
      <c r="E66" s="155"/>
      <c r="F66" s="163"/>
      <c r="G66" s="194"/>
      <c r="H66" s="164"/>
      <c r="I66" s="156"/>
      <c r="J66" s="164"/>
      <c r="K66" s="156"/>
      <c r="L66" s="164"/>
      <c r="M66" s="156"/>
      <c r="N66" s="159">
        <f t="shared" si="0"/>
        <v>0</v>
      </c>
      <c r="O66" s="155"/>
      <c r="P66" s="163"/>
      <c r="Q66" s="156"/>
    </row>
    <row r="67" spans="1:17" x14ac:dyDescent="0.25">
      <c r="A67" s="155">
        <v>51</v>
      </c>
      <c r="B67" s="190"/>
      <c r="C67" s="154"/>
      <c r="D67" s="190"/>
      <c r="E67" s="155"/>
      <c r="F67" s="163"/>
      <c r="G67" s="194"/>
      <c r="H67" s="164"/>
      <c r="I67" s="156"/>
      <c r="J67" s="164"/>
      <c r="K67" s="156"/>
      <c r="L67" s="164"/>
      <c r="M67" s="156"/>
      <c r="N67" s="159">
        <f t="shared" si="0"/>
        <v>0</v>
      </c>
      <c r="O67" s="155"/>
      <c r="P67" s="163"/>
      <c r="Q67" s="156"/>
    </row>
    <row r="68" spans="1:17" x14ac:dyDescent="0.25">
      <c r="A68" s="155">
        <v>52</v>
      </c>
      <c r="B68" s="190"/>
      <c r="C68" s="154"/>
      <c r="D68" s="190"/>
      <c r="E68" s="155"/>
      <c r="F68" s="163"/>
      <c r="G68" s="194"/>
      <c r="H68" s="164"/>
      <c r="I68" s="156"/>
      <c r="J68" s="164"/>
      <c r="K68" s="156"/>
      <c r="L68" s="164"/>
      <c r="M68" s="156"/>
      <c r="N68" s="159">
        <f t="shared" si="0"/>
        <v>0</v>
      </c>
      <c r="O68" s="155"/>
      <c r="P68" s="163"/>
      <c r="Q68" s="156"/>
    </row>
    <row r="69" spans="1:17" x14ac:dyDescent="0.25">
      <c r="A69" s="155">
        <v>53</v>
      </c>
      <c r="B69" s="190"/>
      <c r="C69" s="154"/>
      <c r="D69" s="190"/>
      <c r="E69" s="155"/>
      <c r="F69" s="163"/>
      <c r="G69" s="194"/>
      <c r="H69" s="164"/>
      <c r="I69" s="156"/>
      <c r="J69" s="164"/>
      <c r="K69" s="156"/>
      <c r="L69" s="164"/>
      <c r="M69" s="156"/>
      <c r="N69" s="159">
        <f t="shared" si="0"/>
        <v>0</v>
      </c>
      <c r="O69" s="155"/>
      <c r="P69" s="163"/>
      <c r="Q69" s="156"/>
    </row>
    <row r="70" spans="1:17" x14ac:dyDescent="0.25">
      <c r="A70" s="155">
        <v>54</v>
      </c>
      <c r="B70" s="190"/>
      <c r="C70" s="154"/>
      <c r="D70" s="190"/>
      <c r="E70" s="155"/>
      <c r="F70" s="163"/>
      <c r="G70" s="194"/>
      <c r="H70" s="164"/>
      <c r="I70" s="156"/>
      <c r="J70" s="164"/>
      <c r="K70" s="156"/>
      <c r="L70" s="164"/>
      <c r="M70" s="156"/>
      <c r="N70" s="159">
        <f t="shared" si="0"/>
        <v>0</v>
      </c>
      <c r="O70" s="155"/>
      <c r="P70" s="163"/>
      <c r="Q70" s="156"/>
    </row>
    <row r="71" spans="1:17" x14ac:dyDescent="0.25">
      <c r="A71" s="155">
        <v>55</v>
      </c>
      <c r="B71" s="191" t="s">
        <v>98</v>
      </c>
      <c r="C71" s="154"/>
      <c r="D71" s="191">
        <v>1</v>
      </c>
      <c r="E71" s="155"/>
      <c r="F71" s="163"/>
      <c r="G71" s="194"/>
      <c r="H71" s="164"/>
      <c r="I71" s="156"/>
      <c r="J71" s="164"/>
      <c r="K71" s="156"/>
      <c r="L71" s="164"/>
      <c r="M71" s="156"/>
      <c r="N71" s="159">
        <f t="shared" ref="N71:N136" si="1">J71-L71</f>
        <v>0</v>
      </c>
      <c r="O71" s="155"/>
      <c r="P71" s="163"/>
      <c r="Q71" s="156"/>
    </row>
    <row r="72" spans="1:17" x14ac:dyDescent="0.25">
      <c r="A72" s="155">
        <v>56</v>
      </c>
      <c r="B72" s="191"/>
      <c r="C72" s="154"/>
      <c r="D72" s="191"/>
      <c r="E72" s="155"/>
      <c r="F72" s="163"/>
      <c r="G72" s="194"/>
      <c r="H72" s="164"/>
      <c r="I72" s="156"/>
      <c r="J72" s="164"/>
      <c r="K72" s="156"/>
      <c r="L72" s="164"/>
      <c r="M72" s="156"/>
      <c r="N72" s="159">
        <f t="shared" si="1"/>
        <v>0</v>
      </c>
      <c r="O72" s="155"/>
      <c r="P72" s="163"/>
      <c r="Q72" s="156"/>
    </row>
    <row r="73" spans="1:17" x14ac:dyDescent="0.25">
      <c r="A73" s="155">
        <v>57</v>
      </c>
      <c r="B73" s="191"/>
      <c r="C73" s="154"/>
      <c r="D73" s="191"/>
      <c r="E73" s="155"/>
      <c r="F73" s="163"/>
      <c r="G73" s="194"/>
      <c r="H73" s="164"/>
      <c r="I73" s="156"/>
      <c r="J73" s="164"/>
      <c r="K73" s="156"/>
      <c r="L73" s="164"/>
      <c r="M73" s="156"/>
      <c r="N73" s="159">
        <f t="shared" si="1"/>
        <v>0</v>
      </c>
      <c r="O73" s="155"/>
      <c r="P73" s="163"/>
      <c r="Q73" s="156"/>
    </row>
    <row r="74" spans="1:17" x14ac:dyDescent="0.25">
      <c r="A74" s="155">
        <v>58</v>
      </c>
      <c r="B74" s="191"/>
      <c r="C74" s="154"/>
      <c r="D74" s="191"/>
      <c r="E74" s="155"/>
      <c r="F74" s="163"/>
      <c r="G74" s="194"/>
      <c r="H74" s="164"/>
      <c r="I74" s="156"/>
      <c r="J74" s="164"/>
      <c r="K74" s="156"/>
      <c r="L74" s="164"/>
      <c r="M74" s="156"/>
      <c r="N74" s="159">
        <f t="shared" si="1"/>
        <v>0</v>
      </c>
      <c r="O74" s="155"/>
      <c r="P74" s="163"/>
      <c r="Q74" s="156"/>
    </row>
    <row r="75" spans="1:17" x14ac:dyDescent="0.25">
      <c r="A75" s="155">
        <v>59</v>
      </c>
      <c r="B75" s="191"/>
      <c r="C75" s="154"/>
      <c r="D75" s="191"/>
      <c r="E75" s="155"/>
      <c r="F75" s="163"/>
      <c r="G75" s="194"/>
      <c r="H75" s="164"/>
      <c r="I75" s="156"/>
      <c r="J75" s="164"/>
      <c r="K75" s="156"/>
      <c r="L75" s="164"/>
      <c r="M75" s="156"/>
      <c r="N75" s="159">
        <f t="shared" si="1"/>
        <v>0</v>
      </c>
      <c r="O75" s="155"/>
      <c r="P75" s="163"/>
      <c r="Q75" s="156"/>
    </row>
    <row r="76" spans="1:17" x14ac:dyDescent="0.25">
      <c r="A76" s="155">
        <v>60</v>
      </c>
      <c r="B76" s="191"/>
      <c r="C76" s="154"/>
      <c r="D76" s="191"/>
      <c r="E76" s="155"/>
      <c r="F76" s="163"/>
      <c r="G76" s="194"/>
      <c r="H76" s="164"/>
      <c r="I76" s="156"/>
      <c r="J76" s="164"/>
      <c r="K76" s="156"/>
      <c r="L76" s="164"/>
      <c r="M76" s="156"/>
      <c r="N76" s="159">
        <f t="shared" si="1"/>
        <v>0</v>
      </c>
      <c r="O76" s="155"/>
      <c r="P76" s="163"/>
      <c r="Q76" s="156"/>
    </row>
    <row r="77" spans="1:17" x14ac:dyDescent="0.25">
      <c r="A77" s="155">
        <v>61</v>
      </c>
      <c r="B77" s="191"/>
      <c r="C77" s="154"/>
      <c r="D77" s="191"/>
      <c r="E77" s="155"/>
      <c r="F77" s="163"/>
      <c r="G77" s="194"/>
      <c r="H77" s="164"/>
      <c r="I77" s="156"/>
      <c r="J77" s="164"/>
      <c r="K77" s="156"/>
      <c r="L77" s="164"/>
      <c r="M77" s="156"/>
      <c r="N77" s="159">
        <f t="shared" si="1"/>
        <v>0</v>
      </c>
      <c r="O77" s="155"/>
      <c r="P77" s="163"/>
      <c r="Q77" s="156"/>
    </row>
    <row r="78" spans="1:17" x14ac:dyDescent="0.25">
      <c r="A78" s="155">
        <v>62</v>
      </c>
      <c r="B78" s="191"/>
      <c r="C78" s="154"/>
      <c r="D78" s="191"/>
      <c r="E78" s="155"/>
      <c r="F78" s="163"/>
      <c r="G78" s="194"/>
      <c r="H78" s="164"/>
      <c r="I78" s="156"/>
      <c r="J78" s="164"/>
      <c r="K78" s="156"/>
      <c r="L78" s="164"/>
      <c r="M78" s="156"/>
      <c r="N78" s="159">
        <f t="shared" si="1"/>
        <v>0</v>
      </c>
      <c r="O78" s="155"/>
      <c r="P78" s="163"/>
      <c r="Q78" s="156"/>
    </row>
    <row r="79" spans="1:17" x14ac:dyDescent="0.25">
      <c r="A79" s="155">
        <v>63</v>
      </c>
      <c r="B79" s="191"/>
      <c r="C79" s="154"/>
      <c r="D79" s="191"/>
      <c r="E79" s="155"/>
      <c r="F79" s="163"/>
      <c r="G79" s="194"/>
      <c r="H79" s="164"/>
      <c r="I79" s="156"/>
      <c r="J79" s="164"/>
      <c r="K79" s="156"/>
      <c r="L79" s="164"/>
      <c r="M79" s="156"/>
      <c r="N79" s="159">
        <f t="shared" si="1"/>
        <v>0</v>
      </c>
      <c r="O79" s="155"/>
      <c r="P79" s="163"/>
      <c r="Q79" s="156"/>
    </row>
    <row r="80" spans="1:17" x14ac:dyDescent="0.25">
      <c r="A80" s="155">
        <v>64</v>
      </c>
      <c r="B80" s="191"/>
      <c r="C80" s="154"/>
      <c r="D80" s="191"/>
      <c r="E80" s="155"/>
      <c r="F80" s="163"/>
      <c r="G80" s="194"/>
      <c r="H80" s="164"/>
      <c r="I80" s="156"/>
      <c r="J80" s="164"/>
      <c r="K80" s="156"/>
      <c r="L80" s="164"/>
      <c r="M80" s="156"/>
      <c r="N80" s="159">
        <f t="shared" si="1"/>
        <v>0</v>
      </c>
      <c r="O80" s="155"/>
      <c r="P80" s="163"/>
      <c r="Q80" s="156"/>
    </row>
    <row r="81" spans="1:17" x14ac:dyDescent="0.25">
      <c r="A81" s="155">
        <v>65</v>
      </c>
      <c r="B81" s="191"/>
      <c r="C81" s="154"/>
      <c r="D81" s="191"/>
      <c r="E81" s="155"/>
      <c r="F81" s="163"/>
      <c r="G81" s="194"/>
      <c r="H81" s="164"/>
      <c r="I81" s="156"/>
      <c r="J81" s="164"/>
      <c r="K81" s="156"/>
      <c r="L81" s="164"/>
      <c r="M81" s="156"/>
      <c r="N81" s="159">
        <f t="shared" si="1"/>
        <v>0</v>
      </c>
      <c r="O81" s="155"/>
      <c r="P81" s="163"/>
      <c r="Q81" s="156"/>
    </row>
    <row r="82" spans="1:17" x14ac:dyDescent="0.25">
      <c r="A82" s="155">
        <v>66</v>
      </c>
      <c r="B82" s="191"/>
      <c r="C82" s="154"/>
      <c r="D82" s="191"/>
      <c r="E82" s="155"/>
      <c r="F82" s="163"/>
      <c r="G82" s="194"/>
      <c r="H82" s="164"/>
      <c r="I82" s="156"/>
      <c r="J82" s="164"/>
      <c r="K82" s="156"/>
      <c r="L82" s="164"/>
      <c r="M82" s="156"/>
      <c r="N82" s="159">
        <f t="shared" si="1"/>
        <v>0</v>
      </c>
      <c r="O82" s="155"/>
      <c r="P82" s="163"/>
      <c r="Q82" s="156"/>
    </row>
    <row r="83" spans="1:17" x14ac:dyDescent="0.25">
      <c r="A83" s="155">
        <v>67</v>
      </c>
      <c r="B83" s="191"/>
      <c r="C83" s="154"/>
      <c r="D83" s="191"/>
      <c r="E83" s="155"/>
      <c r="F83" s="163"/>
      <c r="G83" s="194"/>
      <c r="H83" s="164"/>
      <c r="I83" s="156"/>
      <c r="J83" s="164"/>
      <c r="K83" s="156"/>
      <c r="L83" s="164"/>
      <c r="M83" s="156"/>
      <c r="N83" s="159">
        <f t="shared" si="1"/>
        <v>0</v>
      </c>
      <c r="O83" s="155"/>
      <c r="P83" s="163"/>
      <c r="Q83" s="156"/>
    </row>
    <row r="84" spans="1:17" x14ac:dyDescent="0.25">
      <c r="A84" s="155">
        <v>68</v>
      </c>
      <c r="B84" s="191"/>
      <c r="C84" s="154"/>
      <c r="D84" s="191"/>
      <c r="E84" s="155"/>
      <c r="F84" s="163"/>
      <c r="G84" s="194"/>
      <c r="H84" s="164"/>
      <c r="I84" s="156"/>
      <c r="J84" s="164"/>
      <c r="K84" s="156"/>
      <c r="L84" s="164"/>
      <c r="M84" s="156"/>
      <c r="N84" s="159">
        <f t="shared" si="1"/>
        <v>0</v>
      </c>
      <c r="O84" s="155"/>
      <c r="P84" s="163"/>
      <c r="Q84" s="156"/>
    </row>
    <row r="85" spans="1:17" x14ac:dyDescent="0.25">
      <c r="A85" s="155">
        <v>69</v>
      </c>
      <c r="B85" s="191"/>
      <c r="C85" s="154"/>
      <c r="D85" s="191"/>
      <c r="E85" s="155"/>
      <c r="F85" s="163"/>
      <c r="G85" s="194"/>
      <c r="H85" s="164"/>
      <c r="I85" s="156"/>
      <c r="J85" s="164"/>
      <c r="K85" s="156"/>
      <c r="L85" s="164"/>
      <c r="M85" s="156"/>
      <c r="N85" s="159">
        <f t="shared" si="1"/>
        <v>0</v>
      </c>
      <c r="O85" s="155"/>
      <c r="P85" s="163"/>
      <c r="Q85" s="156"/>
    </row>
    <row r="86" spans="1:17" x14ac:dyDescent="0.25">
      <c r="A86" s="155">
        <v>70</v>
      </c>
      <c r="B86" s="191"/>
      <c r="C86" s="154"/>
      <c r="D86" s="191"/>
      <c r="E86" s="155"/>
      <c r="F86" s="163"/>
      <c r="G86" s="194"/>
      <c r="H86" s="164"/>
      <c r="I86" s="156"/>
      <c r="J86" s="164"/>
      <c r="K86" s="156"/>
      <c r="L86" s="164"/>
      <c r="M86" s="156"/>
      <c r="N86" s="159">
        <f t="shared" si="1"/>
        <v>0</v>
      </c>
      <c r="O86" s="155"/>
      <c r="P86" s="163"/>
      <c r="Q86" s="156"/>
    </row>
    <row r="87" spans="1:17" x14ac:dyDescent="0.25">
      <c r="A87" s="155">
        <v>71</v>
      </c>
      <c r="B87" s="191"/>
      <c r="C87" s="154"/>
      <c r="D87" s="191"/>
      <c r="E87" s="155"/>
      <c r="F87" s="163"/>
      <c r="G87" s="194"/>
      <c r="H87" s="164"/>
      <c r="I87" s="156"/>
      <c r="J87" s="164"/>
      <c r="K87" s="156"/>
      <c r="L87" s="164"/>
      <c r="M87" s="156"/>
      <c r="N87" s="159">
        <f t="shared" si="1"/>
        <v>0</v>
      </c>
      <c r="O87" s="155"/>
      <c r="P87" s="163"/>
      <c r="Q87" s="156"/>
    </row>
    <row r="88" spans="1:17" x14ac:dyDescent="0.25">
      <c r="A88" s="155">
        <v>72</v>
      </c>
      <c r="B88" s="191"/>
      <c r="C88" s="154"/>
      <c r="D88" s="191"/>
      <c r="E88" s="155"/>
      <c r="F88" s="163"/>
      <c r="G88" s="194"/>
      <c r="H88" s="164"/>
      <c r="I88" s="156"/>
      <c r="J88" s="164"/>
      <c r="K88" s="156"/>
      <c r="L88" s="164"/>
      <c r="M88" s="156"/>
      <c r="N88" s="159">
        <f t="shared" si="1"/>
        <v>0</v>
      </c>
      <c r="O88" s="155"/>
      <c r="P88" s="163"/>
      <c r="Q88" s="156"/>
    </row>
    <row r="89" spans="1:17" x14ac:dyDescent="0.25">
      <c r="A89" s="155">
        <v>73</v>
      </c>
      <c r="B89" s="191"/>
      <c r="C89" s="154"/>
      <c r="D89" s="191"/>
      <c r="E89" s="155"/>
      <c r="F89" s="163"/>
      <c r="G89" s="194"/>
      <c r="H89" s="164"/>
      <c r="I89" s="156"/>
      <c r="J89" s="164"/>
      <c r="K89" s="156"/>
      <c r="L89" s="164"/>
      <c r="M89" s="156"/>
      <c r="N89" s="159">
        <f t="shared" si="1"/>
        <v>0</v>
      </c>
      <c r="O89" s="155"/>
      <c r="P89" s="163"/>
      <c r="Q89" s="156"/>
    </row>
    <row r="90" spans="1:17" x14ac:dyDescent="0.25">
      <c r="A90" s="155">
        <v>74</v>
      </c>
      <c r="B90" s="191"/>
      <c r="C90" s="154"/>
      <c r="D90" s="191"/>
      <c r="E90" s="155"/>
      <c r="F90" s="163"/>
      <c r="G90" s="194"/>
      <c r="H90" s="164"/>
      <c r="I90" s="156"/>
      <c r="J90" s="164"/>
      <c r="K90" s="156"/>
      <c r="L90" s="164"/>
      <c r="M90" s="156"/>
      <c r="N90" s="159">
        <f t="shared" si="1"/>
        <v>0</v>
      </c>
      <c r="O90" s="155"/>
      <c r="P90" s="163"/>
      <c r="Q90" s="156"/>
    </row>
    <row r="91" spans="1:17" x14ac:dyDescent="0.25">
      <c r="A91" s="155">
        <v>75</v>
      </c>
      <c r="B91" s="191"/>
      <c r="C91" s="154"/>
      <c r="D91" s="191"/>
      <c r="E91" s="155"/>
      <c r="F91" s="163"/>
      <c r="G91" s="194"/>
      <c r="H91" s="164"/>
      <c r="I91" s="156"/>
      <c r="J91" s="164"/>
      <c r="K91" s="156"/>
      <c r="L91" s="164"/>
      <c r="M91" s="156"/>
      <c r="N91" s="159">
        <f t="shared" si="1"/>
        <v>0</v>
      </c>
      <c r="O91" s="155"/>
      <c r="P91" s="163"/>
      <c r="Q91" s="156"/>
    </row>
    <row r="92" spans="1:17" x14ac:dyDescent="0.25">
      <c r="A92" s="155">
        <v>76</v>
      </c>
      <c r="B92" s="191"/>
      <c r="C92" s="154"/>
      <c r="D92" s="191"/>
      <c r="E92" s="155"/>
      <c r="F92" s="163"/>
      <c r="G92" s="194"/>
      <c r="H92" s="164"/>
      <c r="I92" s="156"/>
      <c r="J92" s="164"/>
      <c r="K92" s="156"/>
      <c r="L92" s="164"/>
      <c r="M92" s="156"/>
      <c r="N92" s="159">
        <f t="shared" si="1"/>
        <v>0</v>
      </c>
      <c r="O92" s="155"/>
      <c r="P92" s="163"/>
      <c r="Q92" s="156"/>
    </row>
    <row r="93" spans="1:17" x14ac:dyDescent="0.25">
      <c r="A93" s="155">
        <v>77</v>
      </c>
      <c r="B93" s="191"/>
      <c r="C93" s="154"/>
      <c r="D93" s="191"/>
      <c r="E93" s="155"/>
      <c r="F93" s="163"/>
      <c r="G93" s="194"/>
      <c r="H93" s="164"/>
      <c r="I93" s="156"/>
      <c r="J93" s="164"/>
      <c r="K93" s="156"/>
      <c r="L93" s="164"/>
      <c r="M93" s="156"/>
      <c r="N93" s="159">
        <f t="shared" si="1"/>
        <v>0</v>
      </c>
      <c r="O93" s="155"/>
      <c r="P93" s="163"/>
      <c r="Q93" s="156"/>
    </row>
    <row r="94" spans="1:17" x14ac:dyDescent="0.25">
      <c r="A94" s="155">
        <v>78</v>
      </c>
      <c r="B94" s="191"/>
      <c r="C94" s="154"/>
      <c r="D94" s="191"/>
      <c r="E94" s="155"/>
      <c r="F94" s="163"/>
      <c r="G94" s="194"/>
      <c r="H94" s="164"/>
      <c r="I94" s="156"/>
      <c r="J94" s="164"/>
      <c r="K94" s="156"/>
      <c r="L94" s="164"/>
      <c r="M94" s="156"/>
      <c r="N94" s="159">
        <f t="shared" si="1"/>
        <v>0</v>
      </c>
      <c r="O94" s="155"/>
      <c r="P94" s="163"/>
      <c r="Q94" s="156"/>
    </row>
    <row r="95" spans="1:17" x14ac:dyDescent="0.25">
      <c r="A95" s="155">
        <v>79</v>
      </c>
      <c r="B95" s="191"/>
      <c r="C95" s="154"/>
      <c r="D95" s="191"/>
      <c r="E95" s="155"/>
      <c r="F95" s="163"/>
      <c r="G95" s="194"/>
      <c r="H95" s="164"/>
      <c r="I95" s="156"/>
      <c r="J95" s="164"/>
      <c r="K95" s="156"/>
      <c r="L95" s="164"/>
      <c r="M95" s="156"/>
      <c r="N95" s="159">
        <f t="shared" si="1"/>
        <v>0</v>
      </c>
      <c r="O95" s="155"/>
      <c r="P95" s="163"/>
      <c r="Q95" s="156"/>
    </row>
    <row r="96" spans="1:17" x14ac:dyDescent="0.25">
      <c r="A96" s="155">
        <v>80</v>
      </c>
      <c r="B96" s="191"/>
      <c r="C96" s="154"/>
      <c r="D96" s="191"/>
      <c r="E96" s="155"/>
      <c r="F96" s="163"/>
      <c r="G96" s="194"/>
      <c r="H96" s="164"/>
      <c r="I96" s="156"/>
      <c r="J96" s="164"/>
      <c r="K96" s="156"/>
      <c r="L96" s="164"/>
      <c r="M96" s="156"/>
      <c r="N96" s="159">
        <f t="shared" si="1"/>
        <v>0</v>
      </c>
      <c r="O96" s="155"/>
      <c r="P96" s="163"/>
      <c r="Q96" s="156"/>
    </row>
    <row r="97" spans="1:17" x14ac:dyDescent="0.25">
      <c r="A97" s="155">
        <v>81</v>
      </c>
      <c r="B97" s="191"/>
      <c r="C97" s="154"/>
      <c r="D97" s="191"/>
      <c r="E97" s="155"/>
      <c r="F97" s="163"/>
      <c r="G97" s="194"/>
      <c r="H97" s="164"/>
      <c r="I97" s="156"/>
      <c r="J97" s="164"/>
      <c r="K97" s="156"/>
      <c r="L97" s="164"/>
      <c r="M97" s="156"/>
      <c r="N97" s="159">
        <f t="shared" si="1"/>
        <v>0</v>
      </c>
      <c r="O97" s="155"/>
      <c r="P97" s="163"/>
      <c r="Q97" s="156"/>
    </row>
    <row r="98" spans="1:17" x14ac:dyDescent="0.25">
      <c r="A98" s="155">
        <v>82</v>
      </c>
      <c r="B98" s="191"/>
      <c r="C98" s="154"/>
      <c r="D98" s="191"/>
      <c r="E98" s="155"/>
      <c r="F98" s="163"/>
      <c r="G98" s="194"/>
      <c r="H98" s="164"/>
      <c r="I98" s="156"/>
      <c r="J98" s="164"/>
      <c r="K98" s="156"/>
      <c r="L98" s="164"/>
      <c r="M98" s="156"/>
      <c r="N98" s="159">
        <f t="shared" si="1"/>
        <v>0</v>
      </c>
      <c r="O98" s="155"/>
      <c r="P98" s="163"/>
      <c r="Q98" s="156"/>
    </row>
    <row r="99" spans="1:17" x14ac:dyDescent="0.25">
      <c r="A99" s="155">
        <v>83</v>
      </c>
      <c r="B99" s="191"/>
      <c r="C99" s="154"/>
      <c r="D99" s="191"/>
      <c r="E99" s="155"/>
      <c r="F99" s="163"/>
      <c r="G99" s="194"/>
      <c r="H99" s="164"/>
      <c r="I99" s="156"/>
      <c r="J99" s="164"/>
      <c r="K99" s="156"/>
      <c r="L99" s="164"/>
      <c r="M99" s="156"/>
      <c r="N99" s="159">
        <f t="shared" si="1"/>
        <v>0</v>
      </c>
      <c r="O99" s="155"/>
      <c r="P99" s="163"/>
      <c r="Q99" s="156"/>
    </row>
    <row r="100" spans="1:17" x14ac:dyDescent="0.25">
      <c r="A100" s="155">
        <v>84</v>
      </c>
      <c r="B100" s="191"/>
      <c r="C100" s="154"/>
      <c r="D100" s="191"/>
      <c r="E100" s="155"/>
      <c r="F100" s="163"/>
      <c r="G100" s="194"/>
      <c r="H100" s="164"/>
      <c r="I100" s="156"/>
      <c r="J100" s="164"/>
      <c r="K100" s="156"/>
      <c r="L100" s="164"/>
      <c r="M100" s="156"/>
      <c r="N100" s="159">
        <f t="shared" si="1"/>
        <v>0</v>
      </c>
      <c r="O100" s="155"/>
      <c r="P100" s="163"/>
      <c r="Q100" s="156"/>
    </row>
    <row r="101" spans="1:17" x14ac:dyDescent="0.25">
      <c r="A101" s="155">
        <v>85</v>
      </c>
      <c r="B101" s="191"/>
      <c r="C101" s="154"/>
      <c r="D101" s="191"/>
      <c r="E101" s="155"/>
      <c r="F101" s="163"/>
      <c r="G101" s="194"/>
      <c r="H101" s="164"/>
      <c r="I101" s="156"/>
      <c r="J101" s="164"/>
      <c r="K101" s="156"/>
      <c r="L101" s="164"/>
      <c r="M101" s="156"/>
      <c r="N101" s="159">
        <f t="shared" si="1"/>
        <v>0</v>
      </c>
      <c r="O101" s="155"/>
      <c r="P101" s="163"/>
      <c r="Q101" s="156"/>
    </row>
    <row r="102" spans="1:17" x14ac:dyDescent="0.25">
      <c r="A102" s="155">
        <v>86</v>
      </c>
      <c r="B102" s="191"/>
      <c r="C102" s="154"/>
      <c r="D102" s="191"/>
      <c r="E102" s="155"/>
      <c r="F102" s="163"/>
      <c r="G102" s="194"/>
      <c r="H102" s="164"/>
      <c r="I102" s="156"/>
      <c r="J102" s="164"/>
      <c r="K102" s="156"/>
      <c r="L102" s="164"/>
      <c r="M102" s="156"/>
      <c r="N102" s="159">
        <f t="shared" si="1"/>
        <v>0</v>
      </c>
      <c r="O102" s="155"/>
      <c r="P102" s="163"/>
      <c r="Q102" s="156"/>
    </row>
    <row r="103" spans="1:17" x14ac:dyDescent="0.25">
      <c r="A103" s="155">
        <v>87</v>
      </c>
      <c r="B103" s="191"/>
      <c r="C103" s="154"/>
      <c r="D103" s="191"/>
      <c r="E103" s="155"/>
      <c r="F103" s="163"/>
      <c r="G103" s="194"/>
      <c r="H103" s="164"/>
      <c r="I103" s="156"/>
      <c r="J103" s="164"/>
      <c r="K103" s="156"/>
      <c r="L103" s="164"/>
      <c r="M103" s="156"/>
      <c r="N103" s="159">
        <f t="shared" si="1"/>
        <v>0</v>
      </c>
      <c r="O103" s="155"/>
      <c r="P103" s="163"/>
      <c r="Q103" s="156"/>
    </row>
    <row r="104" spans="1:17" x14ac:dyDescent="0.25">
      <c r="A104" s="155">
        <v>88</v>
      </c>
      <c r="B104" s="191"/>
      <c r="C104" s="154"/>
      <c r="D104" s="191"/>
      <c r="E104" s="155"/>
      <c r="F104" s="163"/>
      <c r="G104" s="194"/>
      <c r="H104" s="164"/>
      <c r="I104" s="156"/>
      <c r="J104" s="164"/>
      <c r="K104" s="156"/>
      <c r="L104" s="164"/>
      <c r="M104" s="156"/>
      <c r="N104" s="159">
        <f t="shared" si="1"/>
        <v>0</v>
      </c>
      <c r="O104" s="155"/>
      <c r="P104" s="163"/>
      <c r="Q104" s="156"/>
    </row>
    <row r="105" spans="1:17" x14ac:dyDescent="0.25">
      <c r="A105" s="155">
        <v>89</v>
      </c>
      <c r="B105" s="191" t="s">
        <v>99</v>
      </c>
      <c r="C105" s="154"/>
      <c r="D105" s="191">
        <v>1</v>
      </c>
      <c r="E105" s="155"/>
      <c r="F105" s="163"/>
      <c r="G105" s="194"/>
      <c r="H105" s="164"/>
      <c r="I105" s="156"/>
      <c r="J105" s="164"/>
      <c r="K105" s="156"/>
      <c r="L105" s="164"/>
      <c r="M105" s="156"/>
      <c r="N105" s="159">
        <f t="shared" si="1"/>
        <v>0</v>
      </c>
      <c r="O105" s="155"/>
      <c r="P105" s="163"/>
      <c r="Q105" s="156"/>
    </row>
    <row r="106" spans="1:17" x14ac:dyDescent="0.25">
      <c r="A106" s="155">
        <v>90</v>
      </c>
      <c r="B106" s="191"/>
      <c r="C106" s="154"/>
      <c r="D106" s="191"/>
      <c r="E106" s="155"/>
      <c r="F106" s="163"/>
      <c r="G106" s="194"/>
      <c r="H106" s="164"/>
      <c r="I106" s="156"/>
      <c r="J106" s="164"/>
      <c r="K106" s="156"/>
      <c r="L106" s="164"/>
      <c r="M106" s="156"/>
      <c r="N106" s="159">
        <f t="shared" si="1"/>
        <v>0</v>
      </c>
      <c r="O106" s="155"/>
      <c r="P106" s="163"/>
      <c r="Q106" s="156"/>
    </row>
    <row r="107" spans="1:17" x14ac:dyDescent="0.25">
      <c r="A107" s="155">
        <v>91</v>
      </c>
      <c r="B107" s="191"/>
      <c r="C107" s="154"/>
      <c r="D107" s="191"/>
      <c r="E107" s="155"/>
      <c r="F107" s="163"/>
      <c r="G107" s="194"/>
      <c r="H107" s="164"/>
      <c r="I107" s="156"/>
      <c r="J107" s="164"/>
      <c r="K107" s="156"/>
      <c r="L107" s="164"/>
      <c r="M107" s="156"/>
      <c r="N107" s="159">
        <f t="shared" si="1"/>
        <v>0</v>
      </c>
      <c r="O107" s="155"/>
      <c r="P107" s="163"/>
      <c r="Q107" s="156"/>
    </row>
    <row r="108" spans="1:17" x14ac:dyDescent="0.25">
      <c r="A108" s="155">
        <v>92</v>
      </c>
      <c r="B108" s="191"/>
      <c r="C108" s="154"/>
      <c r="D108" s="191"/>
      <c r="E108" s="155"/>
      <c r="F108" s="163"/>
      <c r="G108" s="194"/>
      <c r="H108" s="164"/>
      <c r="I108" s="156"/>
      <c r="J108" s="164"/>
      <c r="K108" s="156"/>
      <c r="L108" s="164"/>
      <c r="M108" s="156"/>
      <c r="N108" s="159">
        <f t="shared" si="1"/>
        <v>0</v>
      </c>
      <c r="O108" s="155"/>
      <c r="P108" s="163"/>
      <c r="Q108" s="156"/>
    </row>
    <row r="109" spans="1:17" x14ac:dyDescent="0.25">
      <c r="A109" s="155">
        <v>93</v>
      </c>
      <c r="B109" s="191"/>
      <c r="C109" s="154"/>
      <c r="D109" s="191"/>
      <c r="E109" s="155"/>
      <c r="F109" s="163"/>
      <c r="G109" s="194"/>
      <c r="H109" s="164"/>
      <c r="I109" s="156"/>
      <c r="J109" s="164"/>
      <c r="K109" s="156"/>
      <c r="L109" s="164"/>
      <c r="M109" s="156"/>
      <c r="N109" s="159">
        <f t="shared" si="1"/>
        <v>0</v>
      </c>
      <c r="O109" s="155"/>
      <c r="P109" s="163"/>
      <c r="Q109" s="156"/>
    </row>
    <row r="110" spans="1:17" x14ac:dyDescent="0.25">
      <c r="A110" s="155">
        <v>94</v>
      </c>
      <c r="B110" s="191"/>
      <c r="C110" s="154"/>
      <c r="D110" s="191"/>
      <c r="E110" s="155"/>
      <c r="F110" s="163"/>
      <c r="G110" s="194"/>
      <c r="H110" s="164"/>
      <c r="I110" s="156"/>
      <c r="J110" s="164"/>
      <c r="K110" s="156"/>
      <c r="L110" s="164"/>
      <c r="M110" s="156"/>
      <c r="N110" s="159">
        <f t="shared" si="1"/>
        <v>0</v>
      </c>
      <c r="O110" s="155"/>
      <c r="P110" s="163"/>
      <c r="Q110" s="156"/>
    </row>
    <row r="111" spans="1:17" x14ac:dyDescent="0.25">
      <c r="A111" s="155">
        <v>95</v>
      </c>
      <c r="B111" s="191"/>
      <c r="C111" s="154"/>
      <c r="D111" s="191"/>
      <c r="E111" s="155"/>
      <c r="F111" s="163"/>
      <c r="G111" s="194"/>
      <c r="H111" s="164"/>
      <c r="I111" s="156"/>
      <c r="J111" s="164"/>
      <c r="K111" s="156"/>
      <c r="L111" s="164"/>
      <c r="M111" s="156"/>
      <c r="N111" s="159">
        <f t="shared" si="1"/>
        <v>0</v>
      </c>
      <c r="O111" s="155"/>
      <c r="P111" s="163"/>
      <c r="Q111" s="156"/>
    </row>
    <row r="112" spans="1:17" x14ac:dyDescent="0.25">
      <c r="A112" s="155">
        <v>96</v>
      </c>
      <c r="B112" s="191"/>
      <c r="C112" s="154"/>
      <c r="D112" s="191"/>
      <c r="E112" s="155"/>
      <c r="F112" s="163"/>
      <c r="G112" s="194"/>
      <c r="H112" s="164"/>
      <c r="I112" s="156"/>
      <c r="J112" s="164"/>
      <c r="K112" s="156"/>
      <c r="L112" s="164"/>
      <c r="M112" s="156"/>
      <c r="N112" s="159">
        <f t="shared" si="1"/>
        <v>0</v>
      </c>
      <c r="O112" s="155"/>
      <c r="P112" s="163"/>
      <c r="Q112" s="156"/>
    </row>
    <row r="113" spans="1:17" x14ac:dyDescent="0.25">
      <c r="A113" s="155">
        <v>97</v>
      </c>
      <c r="B113" s="191"/>
      <c r="C113" s="154"/>
      <c r="D113" s="191"/>
      <c r="E113" s="155"/>
      <c r="F113" s="163"/>
      <c r="G113" s="194"/>
      <c r="H113" s="164"/>
      <c r="I113" s="156"/>
      <c r="J113" s="164"/>
      <c r="K113" s="156"/>
      <c r="L113" s="164"/>
      <c r="M113" s="156"/>
      <c r="N113" s="159">
        <f t="shared" si="1"/>
        <v>0</v>
      </c>
      <c r="O113" s="155"/>
      <c r="P113" s="163"/>
      <c r="Q113" s="156"/>
    </row>
    <row r="114" spans="1:17" x14ac:dyDescent="0.25">
      <c r="A114" s="155">
        <v>98</v>
      </c>
      <c r="B114" s="191"/>
      <c r="C114" s="154"/>
      <c r="D114" s="191"/>
      <c r="E114" s="155"/>
      <c r="F114" s="163"/>
      <c r="G114" s="194"/>
      <c r="H114" s="164"/>
      <c r="I114" s="156"/>
      <c r="J114" s="164"/>
      <c r="K114" s="156"/>
      <c r="L114" s="164"/>
      <c r="M114" s="156"/>
      <c r="N114" s="159">
        <f t="shared" si="1"/>
        <v>0</v>
      </c>
      <c r="O114" s="155"/>
      <c r="P114" s="163"/>
      <c r="Q114" s="156"/>
    </row>
    <row r="115" spans="1:17" x14ac:dyDescent="0.25">
      <c r="A115" s="155">
        <v>99</v>
      </c>
      <c r="B115" s="191"/>
      <c r="C115" s="154"/>
      <c r="D115" s="191"/>
      <c r="E115" s="155"/>
      <c r="F115" s="163"/>
      <c r="G115" s="194"/>
      <c r="H115" s="164"/>
      <c r="I115" s="156"/>
      <c r="J115" s="164"/>
      <c r="K115" s="156"/>
      <c r="L115" s="164"/>
      <c r="M115" s="156"/>
      <c r="N115" s="159">
        <f t="shared" si="1"/>
        <v>0</v>
      </c>
      <c r="O115" s="155"/>
      <c r="P115" s="163"/>
      <c r="Q115" s="156"/>
    </row>
    <row r="116" spans="1:17" x14ac:dyDescent="0.25">
      <c r="A116" s="155">
        <v>100</v>
      </c>
      <c r="B116" s="191"/>
      <c r="C116" s="154"/>
      <c r="D116" s="191"/>
      <c r="E116" s="155"/>
      <c r="F116" s="163"/>
      <c r="G116" s="194"/>
      <c r="H116" s="164"/>
      <c r="I116" s="156"/>
      <c r="J116" s="164"/>
      <c r="K116" s="156"/>
      <c r="L116" s="164"/>
      <c r="M116" s="156"/>
      <c r="N116" s="159">
        <f t="shared" si="1"/>
        <v>0</v>
      </c>
      <c r="O116" s="155"/>
      <c r="P116" s="163"/>
      <c r="Q116" s="156"/>
    </row>
    <row r="117" spans="1:17" x14ac:dyDescent="0.25">
      <c r="A117" s="155">
        <v>101</v>
      </c>
      <c r="B117" s="191"/>
      <c r="C117" s="154"/>
      <c r="D117" s="191"/>
      <c r="E117" s="155"/>
      <c r="F117" s="163"/>
      <c r="G117" s="194"/>
      <c r="H117" s="164"/>
      <c r="I117" s="156"/>
      <c r="J117" s="164"/>
      <c r="K117" s="156"/>
      <c r="L117" s="164"/>
      <c r="M117" s="156"/>
      <c r="N117" s="159">
        <f t="shared" si="1"/>
        <v>0</v>
      </c>
      <c r="O117" s="155"/>
      <c r="P117" s="163"/>
      <c r="Q117" s="156"/>
    </row>
    <row r="118" spans="1:17" x14ac:dyDescent="0.25">
      <c r="A118" s="155">
        <v>102</v>
      </c>
      <c r="B118" s="191"/>
      <c r="C118" s="154"/>
      <c r="D118" s="191"/>
      <c r="E118" s="155"/>
      <c r="F118" s="163"/>
      <c r="G118" s="194"/>
      <c r="H118" s="164"/>
      <c r="I118" s="156"/>
      <c r="J118" s="164"/>
      <c r="K118" s="156"/>
      <c r="L118" s="164"/>
      <c r="M118" s="156"/>
      <c r="N118" s="159">
        <f t="shared" si="1"/>
        <v>0</v>
      </c>
      <c r="O118" s="155"/>
      <c r="P118" s="163"/>
      <c r="Q118" s="156"/>
    </row>
    <row r="119" spans="1:17" x14ac:dyDescent="0.25">
      <c r="A119" s="155">
        <v>103</v>
      </c>
      <c r="B119" s="191"/>
      <c r="C119" s="154"/>
      <c r="D119" s="191"/>
      <c r="E119" s="155"/>
      <c r="F119" s="163"/>
      <c r="G119" s="194"/>
      <c r="H119" s="164"/>
      <c r="I119" s="156"/>
      <c r="J119" s="164"/>
      <c r="K119" s="156"/>
      <c r="L119" s="164"/>
      <c r="M119" s="156"/>
      <c r="N119" s="159">
        <f t="shared" si="1"/>
        <v>0</v>
      </c>
      <c r="O119" s="155"/>
      <c r="P119" s="163"/>
      <c r="Q119" s="156"/>
    </row>
    <row r="120" spans="1:17" x14ac:dyDescent="0.25">
      <c r="A120" s="155">
        <v>104</v>
      </c>
      <c r="B120" s="191"/>
      <c r="C120" s="154"/>
      <c r="D120" s="191"/>
      <c r="E120" s="155"/>
      <c r="F120" s="163"/>
      <c r="G120" s="194"/>
      <c r="H120" s="164"/>
      <c r="I120" s="156"/>
      <c r="J120" s="164"/>
      <c r="K120" s="156"/>
      <c r="L120" s="164"/>
      <c r="M120" s="156"/>
      <c r="N120" s="159">
        <f t="shared" si="1"/>
        <v>0</v>
      </c>
      <c r="O120" s="155"/>
      <c r="P120" s="163"/>
      <c r="Q120" s="156"/>
    </row>
    <row r="121" spans="1:17" x14ac:dyDescent="0.25">
      <c r="A121" s="155">
        <v>105</v>
      </c>
      <c r="B121" s="191"/>
      <c r="C121" s="154"/>
      <c r="D121" s="191"/>
      <c r="E121" s="155"/>
      <c r="F121" s="163"/>
      <c r="G121" s="194"/>
      <c r="H121" s="164"/>
      <c r="I121" s="156"/>
      <c r="J121" s="164"/>
      <c r="K121" s="156"/>
      <c r="L121" s="164"/>
      <c r="M121" s="156"/>
      <c r="N121" s="159">
        <f t="shared" si="1"/>
        <v>0</v>
      </c>
      <c r="O121" s="155"/>
      <c r="P121" s="163"/>
      <c r="Q121" s="156"/>
    </row>
    <row r="122" spans="1:17" x14ac:dyDescent="0.25">
      <c r="A122" s="155">
        <v>106</v>
      </c>
      <c r="B122" s="191"/>
      <c r="C122" s="154"/>
      <c r="D122" s="191"/>
      <c r="E122" s="155"/>
      <c r="F122" s="163"/>
      <c r="G122" s="194"/>
      <c r="H122" s="164"/>
      <c r="I122" s="156"/>
      <c r="J122" s="164"/>
      <c r="K122" s="156"/>
      <c r="L122" s="164"/>
      <c r="M122" s="156"/>
      <c r="N122" s="159">
        <f t="shared" si="1"/>
        <v>0</v>
      </c>
      <c r="O122" s="155"/>
      <c r="P122" s="163"/>
      <c r="Q122" s="156"/>
    </row>
    <row r="123" spans="1:17" x14ac:dyDescent="0.25">
      <c r="A123" s="155">
        <v>107</v>
      </c>
      <c r="B123" s="191"/>
      <c r="C123" s="154"/>
      <c r="D123" s="191"/>
      <c r="E123" s="155"/>
      <c r="F123" s="163"/>
      <c r="G123" s="194"/>
      <c r="H123" s="164"/>
      <c r="I123" s="156"/>
      <c r="J123" s="164"/>
      <c r="K123" s="156"/>
      <c r="L123" s="164"/>
      <c r="M123" s="156"/>
      <c r="N123" s="159">
        <f t="shared" si="1"/>
        <v>0</v>
      </c>
      <c r="O123" s="155"/>
      <c r="P123" s="163"/>
      <c r="Q123" s="156"/>
    </row>
    <row r="124" spans="1:17" x14ac:dyDescent="0.25">
      <c r="A124" s="155">
        <v>108</v>
      </c>
      <c r="B124" s="191"/>
      <c r="C124" s="154"/>
      <c r="D124" s="191"/>
      <c r="E124" s="155"/>
      <c r="F124" s="163"/>
      <c r="G124" s="194"/>
      <c r="H124" s="164"/>
      <c r="I124" s="156"/>
      <c r="J124" s="164"/>
      <c r="K124" s="156"/>
      <c r="L124" s="164"/>
      <c r="M124" s="156"/>
      <c r="N124" s="159">
        <f t="shared" si="1"/>
        <v>0</v>
      </c>
      <c r="O124" s="155"/>
      <c r="P124" s="163"/>
      <c r="Q124" s="156"/>
    </row>
    <row r="125" spans="1:17" x14ac:dyDescent="0.25">
      <c r="A125" s="155">
        <v>109</v>
      </c>
      <c r="B125" s="191"/>
      <c r="C125" s="154"/>
      <c r="D125" s="191"/>
      <c r="E125" s="155"/>
      <c r="F125" s="163"/>
      <c r="G125" s="194"/>
      <c r="H125" s="164"/>
      <c r="I125" s="156"/>
      <c r="J125" s="164"/>
      <c r="K125" s="156"/>
      <c r="L125" s="164"/>
      <c r="M125" s="156"/>
      <c r="N125" s="159">
        <f t="shared" si="1"/>
        <v>0</v>
      </c>
      <c r="O125" s="155"/>
      <c r="P125" s="163"/>
      <c r="Q125" s="156"/>
    </row>
    <row r="126" spans="1:17" x14ac:dyDescent="0.25">
      <c r="A126" s="155">
        <v>110</v>
      </c>
      <c r="B126" s="191"/>
      <c r="C126" s="154"/>
      <c r="D126" s="191"/>
      <c r="E126" s="155"/>
      <c r="F126" s="163"/>
      <c r="G126" s="194"/>
      <c r="H126" s="164"/>
      <c r="I126" s="156"/>
      <c r="J126" s="164"/>
      <c r="K126" s="156"/>
      <c r="L126" s="164"/>
      <c r="M126" s="156"/>
      <c r="N126" s="159">
        <f t="shared" si="1"/>
        <v>0</v>
      </c>
      <c r="O126" s="155"/>
      <c r="P126" s="163"/>
      <c r="Q126" s="156"/>
    </row>
    <row r="127" spans="1:17" x14ac:dyDescent="0.25">
      <c r="A127" s="155">
        <v>111</v>
      </c>
      <c r="B127" s="191"/>
      <c r="C127" s="154"/>
      <c r="D127" s="191"/>
      <c r="E127" s="155"/>
      <c r="F127" s="163"/>
      <c r="G127" s="194"/>
      <c r="H127" s="164"/>
      <c r="I127" s="156"/>
      <c r="J127" s="164"/>
      <c r="K127" s="156"/>
      <c r="L127" s="164"/>
      <c r="M127" s="156"/>
      <c r="N127" s="159">
        <f t="shared" si="1"/>
        <v>0</v>
      </c>
      <c r="O127" s="155"/>
      <c r="P127" s="163"/>
      <c r="Q127" s="156"/>
    </row>
    <row r="128" spans="1:17" x14ac:dyDescent="0.25">
      <c r="A128" s="155">
        <v>112</v>
      </c>
      <c r="B128" s="191"/>
      <c r="C128" s="154"/>
      <c r="D128" s="191"/>
      <c r="E128" s="155"/>
      <c r="F128" s="163"/>
      <c r="G128" s="194"/>
      <c r="H128" s="164"/>
      <c r="I128" s="156"/>
      <c r="J128" s="164"/>
      <c r="K128" s="156"/>
      <c r="L128" s="164"/>
      <c r="M128" s="156"/>
      <c r="N128" s="159">
        <f t="shared" si="1"/>
        <v>0</v>
      </c>
      <c r="O128" s="155"/>
      <c r="P128" s="163"/>
      <c r="Q128" s="156"/>
    </row>
    <row r="129" spans="1:17" x14ac:dyDescent="0.25">
      <c r="A129" s="155">
        <v>113</v>
      </c>
      <c r="B129" s="191"/>
      <c r="C129" s="154"/>
      <c r="D129" s="191"/>
      <c r="E129" s="155"/>
      <c r="F129" s="163"/>
      <c r="G129" s="194"/>
      <c r="H129" s="164"/>
      <c r="I129" s="156"/>
      <c r="J129" s="164"/>
      <c r="K129" s="156"/>
      <c r="L129" s="164"/>
      <c r="M129" s="156"/>
      <c r="N129" s="159">
        <f t="shared" si="1"/>
        <v>0</v>
      </c>
      <c r="O129" s="155"/>
      <c r="P129" s="163"/>
      <c r="Q129" s="156"/>
    </row>
    <row r="130" spans="1:17" x14ac:dyDescent="0.25">
      <c r="A130" s="155">
        <v>114</v>
      </c>
      <c r="B130" s="191"/>
      <c r="C130" s="154"/>
      <c r="D130" s="191"/>
      <c r="E130" s="155"/>
      <c r="F130" s="163"/>
      <c r="G130" s="194"/>
      <c r="H130" s="164"/>
      <c r="I130" s="156"/>
      <c r="J130" s="164"/>
      <c r="K130" s="156"/>
      <c r="L130" s="164"/>
      <c r="M130" s="156"/>
      <c r="N130" s="159">
        <f t="shared" si="1"/>
        <v>0</v>
      </c>
      <c r="O130" s="155"/>
      <c r="P130" s="163"/>
      <c r="Q130" s="156"/>
    </row>
    <row r="131" spans="1:17" x14ac:dyDescent="0.25">
      <c r="A131" s="155">
        <v>115</v>
      </c>
      <c r="B131" s="191"/>
      <c r="C131" s="154"/>
      <c r="D131" s="191"/>
      <c r="E131" s="155"/>
      <c r="F131" s="163"/>
      <c r="G131" s="194"/>
      <c r="H131" s="164"/>
      <c r="I131" s="156"/>
      <c r="J131" s="164"/>
      <c r="K131" s="156"/>
      <c r="L131" s="164"/>
      <c r="M131" s="156"/>
      <c r="N131" s="159">
        <f t="shared" si="1"/>
        <v>0</v>
      </c>
      <c r="O131" s="155"/>
      <c r="P131" s="163"/>
      <c r="Q131" s="156"/>
    </row>
    <row r="132" spans="1:17" x14ac:dyDescent="0.25">
      <c r="A132" s="155">
        <v>116</v>
      </c>
      <c r="B132" s="191"/>
      <c r="C132" s="154"/>
      <c r="D132" s="191"/>
      <c r="E132" s="155"/>
      <c r="F132" s="163"/>
      <c r="G132" s="194"/>
      <c r="H132" s="164"/>
      <c r="I132" s="156"/>
      <c r="J132" s="164"/>
      <c r="K132" s="156"/>
      <c r="L132" s="164"/>
      <c r="M132" s="156"/>
      <c r="N132" s="159">
        <f t="shared" si="1"/>
        <v>0</v>
      </c>
      <c r="O132" s="155"/>
      <c r="P132" s="163"/>
      <c r="Q132" s="156"/>
    </row>
    <row r="133" spans="1:17" x14ac:dyDescent="0.25">
      <c r="A133" s="155">
        <v>117</v>
      </c>
      <c r="B133" s="191"/>
      <c r="C133" s="154"/>
      <c r="D133" s="191"/>
      <c r="E133" s="155"/>
      <c r="F133" s="163"/>
      <c r="G133" s="194"/>
      <c r="H133" s="164"/>
      <c r="I133" s="156"/>
      <c r="J133" s="164"/>
      <c r="K133" s="156"/>
      <c r="L133" s="164"/>
      <c r="M133" s="156"/>
      <c r="N133" s="159">
        <f t="shared" si="1"/>
        <v>0</v>
      </c>
      <c r="O133" s="155"/>
      <c r="P133" s="163"/>
      <c r="Q133" s="156"/>
    </row>
    <row r="134" spans="1:17" x14ac:dyDescent="0.25">
      <c r="A134" s="155">
        <v>118</v>
      </c>
      <c r="B134" s="191"/>
      <c r="C134" s="154"/>
      <c r="D134" s="191"/>
      <c r="E134" s="155"/>
      <c r="F134" s="163"/>
      <c r="G134" s="194"/>
      <c r="H134" s="164"/>
      <c r="I134" s="156"/>
      <c r="J134" s="164"/>
      <c r="K134" s="156"/>
      <c r="L134" s="164"/>
      <c r="M134" s="156"/>
      <c r="N134" s="159">
        <f t="shared" si="1"/>
        <v>0</v>
      </c>
      <c r="O134" s="155"/>
      <c r="P134" s="163"/>
      <c r="Q134" s="156"/>
    </row>
    <row r="135" spans="1:17" x14ac:dyDescent="0.25">
      <c r="A135" s="155">
        <v>119</v>
      </c>
      <c r="B135" s="191"/>
      <c r="C135" s="154"/>
      <c r="D135" s="191"/>
      <c r="E135" s="155"/>
      <c r="F135" s="163"/>
      <c r="G135" s="194"/>
      <c r="H135" s="164"/>
      <c r="I135" s="156"/>
      <c r="J135" s="164"/>
      <c r="K135" s="156"/>
      <c r="L135" s="164"/>
      <c r="M135" s="156"/>
      <c r="N135" s="159">
        <f t="shared" si="1"/>
        <v>0</v>
      </c>
      <c r="O135" s="155"/>
      <c r="P135" s="163"/>
      <c r="Q135" s="156"/>
    </row>
    <row r="136" spans="1:17" x14ac:dyDescent="0.25">
      <c r="A136" s="155">
        <v>120</v>
      </c>
      <c r="B136" s="191"/>
      <c r="C136" s="154"/>
      <c r="D136" s="191"/>
      <c r="E136" s="155"/>
      <c r="F136" s="163"/>
      <c r="G136" s="194"/>
      <c r="H136" s="164"/>
      <c r="I136" s="156"/>
      <c r="J136" s="164"/>
      <c r="K136" s="156"/>
      <c r="L136" s="164"/>
      <c r="M136" s="156"/>
      <c r="N136" s="159">
        <f t="shared" si="1"/>
        <v>0</v>
      </c>
      <c r="O136" s="155"/>
      <c r="P136" s="163"/>
      <c r="Q136" s="156"/>
    </row>
    <row r="137" spans="1:17" x14ac:dyDescent="0.25">
      <c r="A137" s="155">
        <v>121</v>
      </c>
      <c r="B137" s="191"/>
      <c r="C137" s="154"/>
      <c r="D137" s="191"/>
      <c r="E137" s="155"/>
      <c r="F137" s="163"/>
      <c r="G137" s="194"/>
      <c r="H137" s="164"/>
      <c r="I137" s="156"/>
      <c r="J137" s="164"/>
      <c r="K137" s="156"/>
      <c r="L137" s="164"/>
      <c r="M137" s="156"/>
      <c r="N137" s="159">
        <f t="shared" ref="N137:N166" si="2">J137-L137</f>
        <v>0</v>
      </c>
      <c r="O137" s="155"/>
      <c r="P137" s="163"/>
      <c r="Q137" s="156"/>
    </row>
    <row r="138" spans="1:17" x14ac:dyDescent="0.25">
      <c r="A138" s="155">
        <v>122</v>
      </c>
      <c r="B138" s="191"/>
      <c r="C138" s="154"/>
      <c r="D138" s="191"/>
      <c r="E138" s="155"/>
      <c r="F138" s="163"/>
      <c r="G138" s="194"/>
      <c r="H138" s="164"/>
      <c r="I138" s="156"/>
      <c r="J138" s="164"/>
      <c r="K138" s="156"/>
      <c r="L138" s="164"/>
      <c r="M138" s="156"/>
      <c r="N138" s="159">
        <f t="shared" si="2"/>
        <v>0</v>
      </c>
      <c r="O138" s="155"/>
      <c r="P138" s="163"/>
      <c r="Q138" s="156"/>
    </row>
    <row r="139" spans="1:17" x14ac:dyDescent="0.25">
      <c r="A139" s="155">
        <v>123</v>
      </c>
      <c r="B139" s="191"/>
      <c r="C139" s="154"/>
      <c r="D139" s="191"/>
      <c r="E139" s="155"/>
      <c r="F139" s="163"/>
      <c r="G139" s="194"/>
      <c r="H139" s="164"/>
      <c r="I139" s="156"/>
      <c r="J139" s="164"/>
      <c r="K139" s="156"/>
      <c r="L139" s="164"/>
      <c r="M139" s="156"/>
      <c r="N139" s="159">
        <f t="shared" si="2"/>
        <v>0</v>
      </c>
      <c r="O139" s="155"/>
      <c r="P139" s="163"/>
      <c r="Q139" s="156"/>
    </row>
    <row r="140" spans="1:17" x14ac:dyDescent="0.25">
      <c r="A140" s="155">
        <v>124</v>
      </c>
      <c r="B140" s="191"/>
      <c r="C140" s="154"/>
      <c r="D140" s="191"/>
      <c r="E140" s="155"/>
      <c r="F140" s="163"/>
      <c r="G140" s="194"/>
      <c r="H140" s="164"/>
      <c r="I140" s="156"/>
      <c r="J140" s="164"/>
      <c r="K140" s="156"/>
      <c r="L140" s="164"/>
      <c r="M140" s="156"/>
      <c r="N140" s="159">
        <f t="shared" si="2"/>
        <v>0</v>
      </c>
      <c r="O140" s="155"/>
      <c r="P140" s="163"/>
      <c r="Q140" s="156"/>
    </row>
    <row r="141" spans="1:17" x14ac:dyDescent="0.25">
      <c r="A141" s="155">
        <v>125</v>
      </c>
      <c r="B141" s="191"/>
      <c r="C141" s="154"/>
      <c r="D141" s="191"/>
      <c r="E141" s="155"/>
      <c r="F141" s="163"/>
      <c r="G141" s="194"/>
      <c r="H141" s="164"/>
      <c r="I141" s="156"/>
      <c r="J141" s="164"/>
      <c r="K141" s="156"/>
      <c r="L141" s="164"/>
      <c r="M141" s="156"/>
      <c r="N141" s="159">
        <f t="shared" si="2"/>
        <v>0</v>
      </c>
      <c r="O141" s="155"/>
      <c r="P141" s="163"/>
      <c r="Q141" s="156"/>
    </row>
    <row r="142" spans="1:17" x14ac:dyDescent="0.25">
      <c r="A142" s="155">
        <v>126</v>
      </c>
      <c r="B142" s="191"/>
      <c r="C142" s="154"/>
      <c r="D142" s="191"/>
      <c r="E142" s="155"/>
      <c r="F142" s="163"/>
      <c r="G142" s="194"/>
      <c r="H142" s="164"/>
      <c r="I142" s="156"/>
      <c r="J142" s="164"/>
      <c r="K142" s="156"/>
      <c r="L142" s="164"/>
      <c r="M142" s="156"/>
      <c r="N142" s="159">
        <f t="shared" si="2"/>
        <v>0</v>
      </c>
      <c r="O142" s="155"/>
      <c r="P142" s="163"/>
      <c r="Q142" s="156"/>
    </row>
    <row r="143" spans="1:17" x14ac:dyDescent="0.25">
      <c r="A143" s="155">
        <v>127</v>
      </c>
      <c r="B143" s="191"/>
      <c r="C143" s="154"/>
      <c r="D143" s="191"/>
      <c r="E143" s="155"/>
      <c r="F143" s="163"/>
      <c r="G143" s="194"/>
      <c r="H143" s="164"/>
      <c r="I143" s="156"/>
      <c r="J143" s="164"/>
      <c r="K143" s="156"/>
      <c r="L143" s="164"/>
      <c r="M143" s="156"/>
      <c r="N143" s="159">
        <f t="shared" si="2"/>
        <v>0</v>
      </c>
      <c r="O143" s="155"/>
      <c r="P143" s="163"/>
      <c r="Q143" s="156"/>
    </row>
    <row r="144" spans="1:17" x14ac:dyDescent="0.25">
      <c r="A144" s="155">
        <v>128</v>
      </c>
      <c r="B144" s="191"/>
      <c r="C144" s="154"/>
      <c r="D144" s="191"/>
      <c r="E144" s="155"/>
      <c r="F144" s="163"/>
      <c r="G144" s="194"/>
      <c r="H144" s="164"/>
      <c r="I144" s="156"/>
      <c r="J144" s="164"/>
      <c r="K144" s="156"/>
      <c r="L144" s="164"/>
      <c r="M144" s="156"/>
      <c r="N144" s="159">
        <f t="shared" si="2"/>
        <v>0</v>
      </c>
      <c r="O144" s="155"/>
      <c r="P144" s="163"/>
      <c r="Q144" s="156"/>
    </row>
    <row r="145" spans="1:17" x14ac:dyDescent="0.25">
      <c r="A145" s="155">
        <v>129</v>
      </c>
      <c r="B145" s="191"/>
      <c r="C145" s="154"/>
      <c r="D145" s="191"/>
      <c r="E145" s="155"/>
      <c r="F145" s="163"/>
      <c r="G145" s="194"/>
      <c r="H145" s="164"/>
      <c r="I145" s="156"/>
      <c r="J145" s="164"/>
      <c r="K145" s="156"/>
      <c r="L145" s="164"/>
      <c r="M145" s="156"/>
      <c r="N145" s="159">
        <f t="shared" si="2"/>
        <v>0</v>
      </c>
      <c r="O145" s="155"/>
      <c r="P145" s="163"/>
      <c r="Q145" s="156"/>
    </row>
    <row r="146" spans="1:17" x14ac:dyDescent="0.25">
      <c r="A146" s="155">
        <v>130</v>
      </c>
      <c r="B146" s="191"/>
      <c r="C146" s="154"/>
      <c r="D146" s="191"/>
      <c r="E146" s="155"/>
      <c r="F146" s="163"/>
      <c r="G146" s="194"/>
      <c r="H146" s="164"/>
      <c r="I146" s="156"/>
      <c r="J146" s="164"/>
      <c r="K146" s="156"/>
      <c r="L146" s="164"/>
      <c r="M146" s="156"/>
      <c r="N146" s="159">
        <f t="shared" si="2"/>
        <v>0</v>
      </c>
      <c r="O146" s="155"/>
      <c r="P146" s="163"/>
      <c r="Q146" s="156"/>
    </row>
    <row r="147" spans="1:17" x14ac:dyDescent="0.25">
      <c r="A147" s="155">
        <v>131</v>
      </c>
      <c r="B147" s="191"/>
      <c r="C147" s="154"/>
      <c r="D147" s="191"/>
      <c r="E147" s="155"/>
      <c r="F147" s="163"/>
      <c r="G147" s="194"/>
      <c r="H147" s="164"/>
      <c r="I147" s="156"/>
      <c r="J147" s="164"/>
      <c r="K147" s="156"/>
      <c r="L147" s="164"/>
      <c r="M147" s="156"/>
      <c r="N147" s="159">
        <f t="shared" si="2"/>
        <v>0</v>
      </c>
      <c r="O147" s="155"/>
      <c r="P147" s="163"/>
      <c r="Q147" s="156"/>
    </row>
    <row r="148" spans="1:17" x14ac:dyDescent="0.25">
      <c r="A148" s="155">
        <v>132</v>
      </c>
      <c r="B148" s="191"/>
      <c r="C148" s="154"/>
      <c r="D148" s="191"/>
      <c r="E148" s="155"/>
      <c r="F148" s="163"/>
      <c r="G148" s="194"/>
      <c r="H148" s="164"/>
      <c r="I148" s="156"/>
      <c r="J148" s="164"/>
      <c r="K148" s="156"/>
      <c r="L148" s="164"/>
      <c r="M148" s="156"/>
      <c r="N148" s="159">
        <f t="shared" si="2"/>
        <v>0</v>
      </c>
      <c r="O148" s="155"/>
      <c r="P148" s="163"/>
      <c r="Q148" s="156"/>
    </row>
    <row r="149" spans="1:17" x14ac:dyDescent="0.25">
      <c r="A149" s="155">
        <v>133</v>
      </c>
      <c r="B149" s="191"/>
      <c r="C149" s="154"/>
      <c r="D149" s="191"/>
      <c r="E149" s="155"/>
      <c r="F149" s="163"/>
      <c r="G149" s="194"/>
      <c r="H149" s="164"/>
      <c r="I149" s="156"/>
      <c r="J149" s="164"/>
      <c r="K149" s="156"/>
      <c r="L149" s="164"/>
      <c r="M149" s="156"/>
      <c r="N149" s="159">
        <f t="shared" si="2"/>
        <v>0</v>
      </c>
      <c r="O149" s="155"/>
      <c r="P149" s="163"/>
      <c r="Q149" s="156"/>
    </row>
    <row r="150" spans="1:17" x14ac:dyDescent="0.25">
      <c r="A150" s="155">
        <v>134</v>
      </c>
      <c r="B150" s="191"/>
      <c r="C150" s="154"/>
      <c r="D150" s="191"/>
      <c r="E150" s="155"/>
      <c r="F150" s="163"/>
      <c r="G150" s="194"/>
      <c r="H150" s="164"/>
      <c r="I150" s="156"/>
      <c r="J150" s="164"/>
      <c r="K150" s="156"/>
      <c r="L150" s="164"/>
      <c r="M150" s="156"/>
      <c r="N150" s="159">
        <f t="shared" si="2"/>
        <v>0</v>
      </c>
      <c r="O150" s="155"/>
      <c r="P150" s="163"/>
      <c r="Q150" s="156"/>
    </row>
    <row r="151" spans="1:17" x14ac:dyDescent="0.25">
      <c r="A151" s="155">
        <v>135</v>
      </c>
      <c r="B151" s="191"/>
      <c r="C151" s="154"/>
      <c r="D151" s="191"/>
      <c r="E151" s="155"/>
      <c r="F151" s="163"/>
      <c r="G151" s="194"/>
      <c r="H151" s="164"/>
      <c r="I151" s="156"/>
      <c r="J151" s="164"/>
      <c r="K151" s="156"/>
      <c r="L151" s="164"/>
      <c r="M151" s="156"/>
      <c r="N151" s="159">
        <f t="shared" si="2"/>
        <v>0</v>
      </c>
      <c r="O151" s="155"/>
      <c r="P151" s="163"/>
      <c r="Q151" s="156"/>
    </row>
    <row r="152" spans="1:17" x14ac:dyDescent="0.25">
      <c r="A152" s="155">
        <v>136</v>
      </c>
      <c r="B152" s="191"/>
      <c r="C152" s="154"/>
      <c r="D152" s="191"/>
      <c r="E152" s="155"/>
      <c r="F152" s="163"/>
      <c r="G152" s="194"/>
      <c r="H152" s="164"/>
      <c r="I152" s="156"/>
      <c r="J152" s="164"/>
      <c r="K152" s="156"/>
      <c r="L152" s="164"/>
      <c r="M152" s="156"/>
      <c r="N152" s="159">
        <f t="shared" si="2"/>
        <v>0</v>
      </c>
      <c r="O152" s="155"/>
      <c r="P152" s="163"/>
      <c r="Q152" s="156"/>
    </row>
    <row r="153" spans="1:17" x14ac:dyDescent="0.25">
      <c r="A153" s="155">
        <v>137</v>
      </c>
      <c r="B153" s="191"/>
      <c r="C153" s="154"/>
      <c r="D153" s="191"/>
      <c r="E153" s="155"/>
      <c r="F153" s="163"/>
      <c r="G153" s="194"/>
      <c r="H153" s="164"/>
      <c r="I153" s="156"/>
      <c r="J153" s="164"/>
      <c r="K153" s="156"/>
      <c r="L153" s="164"/>
      <c r="M153" s="156"/>
      <c r="N153" s="159">
        <f t="shared" si="2"/>
        <v>0</v>
      </c>
      <c r="O153" s="155"/>
      <c r="P153" s="163"/>
      <c r="Q153" s="156"/>
    </row>
    <row r="154" spans="1:17" x14ac:dyDescent="0.25">
      <c r="A154" s="155">
        <v>138</v>
      </c>
      <c r="B154" s="191"/>
      <c r="C154" s="154"/>
      <c r="D154" s="191"/>
      <c r="E154" s="155"/>
      <c r="F154" s="163"/>
      <c r="G154" s="194"/>
      <c r="H154" s="164"/>
      <c r="I154" s="156"/>
      <c r="J154" s="164"/>
      <c r="K154" s="156"/>
      <c r="L154" s="164"/>
      <c r="M154" s="156"/>
      <c r="N154" s="159">
        <f t="shared" si="2"/>
        <v>0</v>
      </c>
      <c r="O154" s="155"/>
      <c r="P154" s="163"/>
      <c r="Q154" s="156"/>
    </row>
    <row r="155" spans="1:17" x14ac:dyDescent="0.25">
      <c r="A155" s="155">
        <v>139</v>
      </c>
      <c r="B155" s="191"/>
      <c r="C155" s="154"/>
      <c r="D155" s="191"/>
      <c r="E155" s="155"/>
      <c r="F155" s="163"/>
      <c r="G155" s="194"/>
      <c r="H155" s="164"/>
      <c r="I155" s="156"/>
      <c r="J155" s="164"/>
      <c r="K155" s="156"/>
      <c r="L155" s="164"/>
      <c r="M155" s="156"/>
      <c r="N155" s="159">
        <f t="shared" si="2"/>
        <v>0</v>
      </c>
      <c r="O155" s="155"/>
      <c r="P155" s="163"/>
      <c r="Q155" s="156"/>
    </row>
    <row r="156" spans="1:17" x14ac:dyDescent="0.25">
      <c r="A156" s="155">
        <v>140</v>
      </c>
      <c r="B156" s="191"/>
      <c r="C156" s="154"/>
      <c r="D156" s="191"/>
      <c r="E156" s="155"/>
      <c r="F156" s="163"/>
      <c r="G156" s="194"/>
      <c r="H156" s="164"/>
      <c r="I156" s="156"/>
      <c r="J156" s="164"/>
      <c r="K156" s="156"/>
      <c r="L156" s="164"/>
      <c r="M156" s="156"/>
      <c r="N156" s="159">
        <f t="shared" si="2"/>
        <v>0</v>
      </c>
      <c r="O156" s="155"/>
      <c r="P156" s="163"/>
      <c r="Q156" s="156"/>
    </row>
    <row r="157" spans="1:17" x14ac:dyDescent="0.25">
      <c r="A157" s="155">
        <v>141</v>
      </c>
      <c r="B157" s="191"/>
      <c r="C157" s="154"/>
      <c r="D157" s="191"/>
      <c r="E157" s="155"/>
      <c r="F157" s="163"/>
      <c r="G157" s="194"/>
      <c r="H157" s="164"/>
      <c r="I157" s="156"/>
      <c r="J157" s="164"/>
      <c r="K157" s="156"/>
      <c r="L157" s="164"/>
      <c r="M157" s="156"/>
      <c r="N157" s="159">
        <f t="shared" si="2"/>
        <v>0</v>
      </c>
      <c r="O157" s="155"/>
      <c r="P157" s="163"/>
      <c r="Q157" s="156"/>
    </row>
    <row r="158" spans="1:17" x14ac:dyDescent="0.25">
      <c r="A158" s="155">
        <v>142</v>
      </c>
      <c r="B158" s="191"/>
      <c r="C158" s="154"/>
      <c r="D158" s="191"/>
      <c r="E158" s="155"/>
      <c r="F158" s="163"/>
      <c r="G158" s="194"/>
      <c r="H158" s="164"/>
      <c r="I158" s="156"/>
      <c r="J158" s="164"/>
      <c r="K158" s="156"/>
      <c r="L158" s="164"/>
      <c r="M158" s="156"/>
      <c r="N158" s="159">
        <f t="shared" si="2"/>
        <v>0</v>
      </c>
      <c r="O158" s="155"/>
      <c r="P158" s="163"/>
      <c r="Q158" s="156"/>
    </row>
    <row r="159" spans="1:17" x14ac:dyDescent="0.25">
      <c r="A159" s="155">
        <v>143</v>
      </c>
      <c r="B159" s="191"/>
      <c r="C159" s="154"/>
      <c r="D159" s="191"/>
      <c r="E159" s="155"/>
      <c r="F159" s="163"/>
      <c r="G159" s="194"/>
      <c r="H159" s="164"/>
      <c r="I159" s="156"/>
      <c r="J159" s="164"/>
      <c r="K159" s="156"/>
      <c r="L159" s="164"/>
      <c r="M159" s="156"/>
      <c r="N159" s="159">
        <f t="shared" si="2"/>
        <v>0</v>
      </c>
      <c r="O159" s="155"/>
      <c r="P159" s="163"/>
      <c r="Q159" s="156"/>
    </row>
    <row r="160" spans="1:17" x14ac:dyDescent="0.25">
      <c r="A160" s="155">
        <v>144</v>
      </c>
      <c r="B160" s="191"/>
      <c r="C160" s="154"/>
      <c r="D160" s="191"/>
      <c r="E160" s="155"/>
      <c r="F160" s="163"/>
      <c r="G160" s="194"/>
      <c r="H160" s="164"/>
      <c r="I160" s="156"/>
      <c r="J160" s="164"/>
      <c r="K160" s="156"/>
      <c r="L160" s="164"/>
      <c r="M160" s="156"/>
      <c r="N160" s="159">
        <f t="shared" si="2"/>
        <v>0</v>
      </c>
      <c r="O160" s="155"/>
      <c r="P160" s="163"/>
      <c r="Q160" s="156"/>
    </row>
    <row r="161" spans="1:17" x14ac:dyDescent="0.25">
      <c r="A161" s="155">
        <v>145</v>
      </c>
      <c r="B161" s="191"/>
      <c r="C161" s="154"/>
      <c r="D161" s="191"/>
      <c r="E161" s="155"/>
      <c r="F161" s="163"/>
      <c r="G161" s="194"/>
      <c r="H161" s="164"/>
      <c r="I161" s="156"/>
      <c r="J161" s="164"/>
      <c r="K161" s="156"/>
      <c r="L161" s="164"/>
      <c r="M161" s="156"/>
      <c r="N161" s="159">
        <f t="shared" si="2"/>
        <v>0</v>
      </c>
      <c r="O161" s="155"/>
      <c r="P161" s="163"/>
      <c r="Q161" s="156"/>
    </row>
    <row r="162" spans="1:17" x14ac:dyDescent="0.25">
      <c r="A162" s="155">
        <v>146</v>
      </c>
      <c r="B162" s="191"/>
      <c r="C162" s="154"/>
      <c r="D162" s="191"/>
      <c r="E162" s="155"/>
      <c r="F162" s="163"/>
      <c r="G162" s="194"/>
      <c r="H162" s="164"/>
      <c r="I162" s="156"/>
      <c r="J162" s="164"/>
      <c r="K162" s="156"/>
      <c r="L162" s="164"/>
      <c r="M162" s="156"/>
      <c r="N162" s="159">
        <f t="shared" si="2"/>
        <v>0</v>
      </c>
      <c r="O162" s="155"/>
      <c r="P162" s="163"/>
      <c r="Q162" s="156"/>
    </row>
    <row r="163" spans="1:17" x14ac:dyDescent="0.25">
      <c r="A163" s="155">
        <v>147</v>
      </c>
      <c r="B163" s="191"/>
      <c r="C163" s="154"/>
      <c r="D163" s="191"/>
      <c r="E163" s="155"/>
      <c r="F163" s="163"/>
      <c r="G163" s="194"/>
      <c r="H163" s="164"/>
      <c r="I163" s="156"/>
      <c r="J163" s="164"/>
      <c r="K163" s="156"/>
      <c r="L163" s="164"/>
      <c r="M163" s="156"/>
      <c r="N163" s="159">
        <f t="shared" si="2"/>
        <v>0</v>
      </c>
      <c r="O163" s="155"/>
      <c r="P163" s="163"/>
      <c r="Q163" s="156"/>
    </row>
    <row r="164" spans="1:17" x14ac:dyDescent="0.25">
      <c r="A164" s="155">
        <v>148</v>
      </c>
      <c r="B164" s="191"/>
      <c r="C164" s="154"/>
      <c r="D164" s="191"/>
      <c r="E164" s="155"/>
      <c r="F164" s="163"/>
      <c r="G164" s="194"/>
      <c r="H164" s="164"/>
      <c r="I164" s="156"/>
      <c r="J164" s="164"/>
      <c r="K164" s="156"/>
      <c r="L164" s="164"/>
      <c r="M164" s="156"/>
      <c r="N164" s="159">
        <f t="shared" si="2"/>
        <v>0</v>
      </c>
      <c r="O164" s="155"/>
      <c r="P164" s="163"/>
      <c r="Q164" s="156"/>
    </row>
    <row r="165" spans="1:17" x14ac:dyDescent="0.25">
      <c r="A165" s="155">
        <v>149</v>
      </c>
      <c r="B165" s="191"/>
      <c r="C165" s="154"/>
      <c r="D165" s="191"/>
      <c r="E165" s="155"/>
      <c r="F165" s="163"/>
      <c r="G165" s="194"/>
      <c r="H165" s="164"/>
      <c r="I165" s="156"/>
      <c r="J165" s="164"/>
      <c r="K165" s="156"/>
      <c r="L165" s="164"/>
      <c r="M165" s="156"/>
      <c r="N165" s="159">
        <f t="shared" si="2"/>
        <v>0</v>
      </c>
      <c r="O165" s="155"/>
      <c r="P165" s="163"/>
      <c r="Q165" s="156"/>
    </row>
    <row r="166" spans="1:17" x14ac:dyDescent="0.25">
      <c r="A166" s="155">
        <v>150</v>
      </c>
      <c r="B166" s="191"/>
      <c r="C166" s="154"/>
      <c r="D166" s="191"/>
      <c r="E166" s="155"/>
      <c r="F166" s="163"/>
      <c r="G166" s="194"/>
      <c r="H166" s="164"/>
      <c r="I166" s="156"/>
      <c r="J166" s="164"/>
      <c r="K166" s="156"/>
      <c r="L166" s="164"/>
      <c r="M166" s="156"/>
      <c r="N166" s="159">
        <f t="shared" si="2"/>
        <v>0</v>
      </c>
      <c r="O166" s="155"/>
      <c r="P166" s="163"/>
      <c r="Q166" s="156"/>
    </row>
    <row r="167" spans="1:17" x14ac:dyDescent="0.25">
      <c r="A167" s="155"/>
      <c r="B167" s="155"/>
      <c r="C167" s="155"/>
      <c r="D167" s="155"/>
      <c r="E167" s="155"/>
      <c r="F167" s="155"/>
      <c r="G167" s="155"/>
      <c r="H167" s="155"/>
      <c r="I167" s="155"/>
      <c r="J167" s="155"/>
      <c r="K167" s="155"/>
      <c r="L167" s="155"/>
      <c r="M167" s="155"/>
      <c r="N167" s="155"/>
      <c r="O167" s="155"/>
      <c r="P167"/>
      <c r="Q167" s="156"/>
    </row>
    <row r="168" spans="1:17" ht="13.8" thickBot="1" x14ac:dyDescent="0.3">
      <c r="A168" s="155"/>
      <c r="B168" s="155"/>
      <c r="C168" s="155"/>
      <c r="D168" s="155"/>
      <c r="F168" s="155" t="s">
        <v>118</v>
      </c>
      <c r="G168" s="155"/>
      <c r="H168" s="155"/>
      <c r="I168" s="155"/>
      <c r="J168" s="160">
        <f>SUM(J17:J166)</f>
        <v>0</v>
      </c>
      <c r="K168" s="155"/>
      <c r="L168" s="160">
        <f>SUM(L17:L66)</f>
        <v>0</v>
      </c>
      <c r="M168" s="155"/>
      <c r="N168" s="161">
        <f>SUM(N17:N166)</f>
        <v>0</v>
      </c>
      <c r="O168" s="155"/>
      <c r="P168"/>
      <c r="Q168" s="156"/>
    </row>
    <row r="169" spans="1:17" ht="6.75" customHeight="1" thickTop="1" x14ac:dyDescent="0.25">
      <c r="A169" s="155"/>
      <c r="B169" s="155"/>
      <c r="C169" s="155"/>
      <c r="D169" s="155"/>
      <c r="E169" s="155"/>
      <c r="F169" s="155"/>
      <c r="G169" s="155"/>
      <c r="H169" s="155"/>
      <c r="I169" s="155"/>
      <c r="J169" s="155"/>
      <c r="K169" s="155"/>
      <c r="L169" s="155"/>
      <c r="M169" s="155"/>
      <c r="N169" s="155"/>
      <c r="O169" s="155"/>
      <c r="P169"/>
      <c r="Q169" s="156"/>
    </row>
    <row r="170" spans="1:17" ht="15.6" x14ac:dyDescent="0.3">
      <c r="A170" s="155"/>
      <c r="B170" s="155"/>
      <c r="C170" s="155"/>
      <c r="D170" s="155"/>
      <c r="F170" s="210" t="s">
        <v>143</v>
      </c>
      <c r="G170" s="155"/>
      <c r="H170" s="155"/>
      <c r="I170" s="155"/>
      <c r="J170" s="192"/>
      <c r="K170" s="155"/>
      <c r="L170" s="155"/>
      <c r="M170" s="155"/>
      <c r="N170" s="159">
        <f>'Sch 3-Major Renovation 1'!I10+'Sch 3-Major Renovation 2'!I10+'Sch 3-Major Renovation 3'!I10+'Sch 3-Major Renovation 4'!I10</f>
        <v>0</v>
      </c>
      <c r="O170" s="155"/>
      <c r="P170"/>
      <c r="Q170" s="156"/>
    </row>
    <row r="171" spans="1:17" ht="7.5" customHeight="1" x14ac:dyDescent="0.25">
      <c r="A171" s="155"/>
      <c r="B171" s="155"/>
      <c r="C171" s="155"/>
      <c r="D171" s="155"/>
      <c r="E171" s="155"/>
      <c r="F171" s="155"/>
      <c r="G171" s="155"/>
      <c r="H171" s="155"/>
      <c r="I171" s="155"/>
      <c r="J171" s="155"/>
      <c r="K171" s="155"/>
      <c r="L171" s="155"/>
      <c r="M171" s="155"/>
      <c r="N171" s="156"/>
      <c r="O171" s="155"/>
      <c r="P171"/>
      <c r="Q171" s="156"/>
    </row>
    <row r="172" spans="1:17" ht="13.8" thickBot="1" x14ac:dyDescent="0.3">
      <c r="A172" s="155"/>
      <c r="B172" s="155"/>
      <c r="C172" s="155"/>
      <c r="D172" s="155"/>
      <c r="F172" s="155" t="s">
        <v>94</v>
      </c>
      <c r="G172" s="155"/>
      <c r="H172" s="155"/>
      <c r="I172" s="155"/>
      <c r="J172" s="162"/>
      <c r="K172" s="155"/>
      <c r="L172" s="155"/>
      <c r="M172" s="155"/>
      <c r="N172" s="160">
        <f>IF(N168-N170&lt;=ABS(10),N168-N170,"ERROR")</f>
        <v>0</v>
      </c>
      <c r="O172" s="155"/>
      <c r="P172"/>
      <c r="Q172" s="156"/>
    </row>
    <row r="173" spans="1:17" ht="13.8" thickTop="1" x14ac:dyDescent="0.25">
      <c r="A173" s="155"/>
      <c r="B173" s="155"/>
      <c r="C173" s="155"/>
      <c r="D173" s="155"/>
      <c r="E173" s="155"/>
      <c r="F173" s="155"/>
      <c r="G173" s="155"/>
      <c r="H173" s="155"/>
      <c r="I173" s="155"/>
      <c r="J173" s="155"/>
      <c r="K173" s="155"/>
      <c r="L173" s="155"/>
      <c r="M173" s="155"/>
      <c r="N173" s="155"/>
      <c r="O173" s="155"/>
      <c r="P173"/>
      <c r="Q173" s="156"/>
    </row>
    <row r="174" spans="1:17" ht="13.8" x14ac:dyDescent="0.25">
      <c r="A174" s="155"/>
      <c r="B174" s="157"/>
      <c r="C174" s="157"/>
      <c r="D174" s="157"/>
      <c r="E174" s="155"/>
      <c r="F174" s="155"/>
      <c r="G174" s="155"/>
      <c r="H174" s="155"/>
      <c r="I174" s="155"/>
      <c r="J174" s="155"/>
      <c r="K174" s="155"/>
      <c r="L174" s="155"/>
      <c r="M174" s="155"/>
      <c r="N174" s="155"/>
      <c r="O174" s="155"/>
      <c r="P174"/>
      <c r="Q174" s="156"/>
    </row>
    <row r="175" spans="1:17" ht="13.8" x14ac:dyDescent="0.25">
      <c r="A175" s="155"/>
      <c r="B175" s="157"/>
      <c r="C175" s="157"/>
      <c r="D175" s="157"/>
      <c r="E175" s="155"/>
      <c r="F175" s="155"/>
      <c r="G175" s="155"/>
      <c r="H175" s="155"/>
      <c r="I175" s="155"/>
      <c r="J175" s="155"/>
      <c r="K175" s="155"/>
      <c r="L175" s="155"/>
      <c r="M175" s="155"/>
      <c r="N175" s="155"/>
      <c r="O175" s="155"/>
      <c r="P175"/>
      <c r="Q175" s="156"/>
    </row>
    <row r="176" spans="1:17" ht="13.8" x14ac:dyDescent="0.25">
      <c r="A176" s="155"/>
      <c r="B176" s="157"/>
      <c r="C176" s="157"/>
      <c r="D176" s="157"/>
      <c r="E176" s="155"/>
      <c r="F176" s="155"/>
      <c r="G176" s="155"/>
      <c r="H176" s="155"/>
      <c r="I176" s="155"/>
      <c r="J176" s="155"/>
      <c r="K176" s="155"/>
      <c r="L176" s="155"/>
      <c r="M176" s="155"/>
      <c r="N176" s="155"/>
      <c r="O176" s="155"/>
      <c r="P176"/>
      <c r="Q176" s="156"/>
    </row>
    <row r="177" spans="1:17" ht="7.5" customHeight="1" x14ac:dyDescent="0.25">
      <c r="A177" s="155"/>
      <c r="B177" s="157"/>
      <c r="C177" s="157"/>
      <c r="D177" s="157"/>
      <c r="E177" s="155"/>
      <c r="F177" s="155"/>
      <c r="G177" s="155"/>
      <c r="H177" s="155"/>
      <c r="I177" s="155"/>
      <c r="J177" s="155"/>
      <c r="K177" s="155"/>
      <c r="L177" s="155"/>
      <c r="M177" s="155"/>
      <c r="N177" s="155"/>
      <c r="O177" s="155"/>
      <c r="P177"/>
      <c r="Q177" s="156"/>
    </row>
    <row r="178" spans="1:17" ht="13.8" x14ac:dyDescent="0.25">
      <c r="A178" s="155"/>
      <c r="B178" s="157"/>
      <c r="C178" s="157"/>
      <c r="D178" s="157"/>
      <c r="E178" s="155"/>
      <c r="F178" s="155"/>
      <c r="G178" s="155"/>
      <c r="H178" s="155"/>
      <c r="I178" s="155"/>
      <c r="J178" s="155"/>
      <c r="K178" s="155"/>
      <c r="L178" s="155"/>
      <c r="M178" s="155"/>
      <c r="N178" s="155"/>
      <c r="O178" s="155"/>
      <c r="P178"/>
      <c r="Q178" s="156"/>
    </row>
    <row r="179" spans="1:17" ht="13.8" x14ac:dyDescent="0.25">
      <c r="A179" s="155"/>
      <c r="B179" s="157"/>
      <c r="C179" s="157"/>
      <c r="D179" s="157"/>
      <c r="E179" s="155"/>
      <c r="F179" s="155"/>
      <c r="G179" s="155"/>
      <c r="H179" s="155"/>
      <c r="I179" s="155"/>
      <c r="J179" s="155"/>
      <c r="K179" s="155"/>
      <c r="L179" s="155"/>
      <c r="M179" s="155"/>
      <c r="N179" s="155"/>
      <c r="O179" s="155"/>
      <c r="P179"/>
      <c r="Q179" s="156"/>
    </row>
    <row r="180" spans="1:17" ht="13.8" x14ac:dyDescent="0.25">
      <c r="A180" s="155"/>
      <c r="B180" s="157"/>
      <c r="C180" s="157"/>
      <c r="D180" s="157"/>
      <c r="E180" s="155"/>
      <c r="F180" s="155"/>
      <c r="G180" s="155"/>
      <c r="H180" s="155"/>
      <c r="I180" s="155"/>
      <c r="J180" s="155"/>
      <c r="K180" s="155"/>
      <c r="L180" s="155"/>
      <c r="M180" s="155"/>
      <c r="N180" s="155"/>
      <c r="O180" s="155"/>
      <c r="Q180" s="156"/>
    </row>
    <row r="181" spans="1:17" ht="7.5" customHeight="1" x14ac:dyDescent="0.25">
      <c r="A181" s="155"/>
      <c r="B181" s="157"/>
      <c r="C181" s="157"/>
      <c r="D181" s="157"/>
      <c r="E181" s="155"/>
      <c r="F181" s="155"/>
      <c r="G181" s="155"/>
      <c r="H181" s="155"/>
      <c r="I181" s="155"/>
      <c r="J181" s="155"/>
      <c r="K181" s="155"/>
      <c r="L181" s="155"/>
      <c r="M181" s="155"/>
      <c r="N181" s="155"/>
      <c r="O181" s="155"/>
      <c r="Q181" s="156"/>
    </row>
    <row r="182" spans="1:17" ht="13.8" x14ac:dyDescent="0.25">
      <c r="A182" s="155"/>
      <c r="B182" s="157"/>
      <c r="C182" s="157"/>
      <c r="D182" s="157"/>
      <c r="E182" s="155"/>
      <c r="F182" s="155"/>
      <c r="G182" s="155"/>
      <c r="H182" s="155"/>
      <c r="I182" s="155"/>
      <c r="J182" s="155"/>
      <c r="K182" s="155"/>
      <c r="L182" s="155"/>
      <c r="M182" s="155"/>
      <c r="N182" s="155"/>
      <c r="O182" s="155"/>
      <c r="Q182" s="156"/>
    </row>
    <row r="183" spans="1:17" ht="13.8" x14ac:dyDescent="0.25">
      <c r="A183" s="155"/>
      <c r="B183" s="157"/>
      <c r="C183" s="157"/>
      <c r="D183" s="157"/>
      <c r="E183" s="155"/>
      <c r="F183" s="155"/>
      <c r="G183" s="155"/>
      <c r="H183" s="155"/>
      <c r="I183" s="155"/>
      <c r="J183" s="155"/>
      <c r="K183" s="155"/>
      <c r="L183" s="155"/>
      <c r="M183" s="155"/>
      <c r="N183" s="155"/>
      <c r="O183" s="155"/>
      <c r="Q183" s="156"/>
    </row>
    <row r="184" spans="1:17" ht="13.8" x14ac:dyDescent="0.25">
      <c r="A184" s="155"/>
      <c r="B184" s="157"/>
      <c r="C184" s="157"/>
      <c r="D184" s="157"/>
      <c r="E184" s="155"/>
      <c r="F184" s="155"/>
      <c r="G184" s="155"/>
      <c r="H184" s="155"/>
      <c r="I184" s="155"/>
      <c r="J184" s="155"/>
      <c r="K184" s="155"/>
      <c r="L184" s="155"/>
      <c r="M184" s="155"/>
      <c r="N184" s="155"/>
      <c r="O184" s="155"/>
      <c r="Q184" s="156"/>
    </row>
    <row r="185" spans="1:17" ht="7.5" customHeight="1" x14ac:dyDescent="0.25">
      <c r="A185" s="155"/>
      <c r="B185" s="157"/>
      <c r="C185" s="157"/>
      <c r="D185" s="157"/>
      <c r="E185" s="155"/>
      <c r="F185" s="155"/>
      <c r="G185" s="155"/>
      <c r="H185" s="155"/>
      <c r="I185" s="155"/>
      <c r="J185" s="155"/>
      <c r="K185" s="155"/>
      <c r="L185" s="155"/>
      <c r="M185" s="155"/>
      <c r="N185" s="155"/>
      <c r="O185" s="155"/>
      <c r="Q185" s="156"/>
    </row>
    <row r="186" spans="1:17" ht="13.8" x14ac:dyDescent="0.25">
      <c r="A186" s="155"/>
      <c r="B186" s="157"/>
      <c r="C186" s="157"/>
      <c r="D186" s="157"/>
      <c r="E186" s="155"/>
      <c r="F186" s="155"/>
      <c r="G186" s="155"/>
      <c r="H186" s="155"/>
      <c r="I186" s="155"/>
      <c r="J186" s="155"/>
      <c r="K186" s="155"/>
      <c r="L186" s="155"/>
      <c r="M186" s="155"/>
      <c r="N186" s="155"/>
      <c r="O186" s="155"/>
      <c r="Q186" s="156"/>
    </row>
    <row r="187" spans="1:17" ht="13.8" x14ac:dyDescent="0.25">
      <c r="A187" s="155"/>
      <c r="B187" s="157"/>
      <c r="C187" s="157"/>
      <c r="D187" s="157"/>
      <c r="E187" s="155"/>
      <c r="F187" s="155"/>
      <c r="G187" s="155"/>
      <c r="H187" s="155"/>
      <c r="I187" s="155"/>
      <c r="J187" s="155"/>
      <c r="K187" s="155"/>
      <c r="L187" s="155"/>
      <c r="M187" s="155"/>
      <c r="N187" s="155"/>
      <c r="O187" s="155"/>
      <c r="Q187" s="156"/>
    </row>
    <row r="188" spans="1:17" ht="13.8" x14ac:dyDescent="0.25">
      <c r="A188" s="155"/>
      <c r="B188" s="157"/>
      <c r="C188" s="157"/>
      <c r="D188" s="157"/>
      <c r="E188" s="155"/>
      <c r="F188" s="155"/>
      <c r="G188" s="155"/>
      <c r="H188" s="155"/>
      <c r="I188" s="155"/>
      <c r="J188" s="155"/>
      <c r="K188" s="155"/>
      <c r="L188" s="155"/>
      <c r="M188" s="155"/>
      <c r="N188" s="155"/>
      <c r="O188" s="155"/>
      <c r="Q188" s="156"/>
    </row>
    <row r="189" spans="1:17" ht="7.5" customHeight="1" x14ac:dyDescent="0.25">
      <c r="A189" s="155"/>
      <c r="B189" s="157"/>
      <c r="C189" s="157"/>
      <c r="D189" s="157"/>
      <c r="E189" s="155"/>
      <c r="F189" s="155"/>
      <c r="G189" s="155"/>
      <c r="H189" s="155"/>
      <c r="I189" s="155"/>
      <c r="J189" s="155"/>
      <c r="K189" s="155"/>
      <c r="L189" s="155"/>
      <c r="M189" s="155"/>
      <c r="N189" s="155"/>
      <c r="O189" s="155"/>
      <c r="Q189" s="156"/>
    </row>
    <row r="190" spans="1:17" x14ac:dyDescent="0.25">
      <c r="A190" s="155"/>
      <c r="B190" s="158"/>
      <c r="C190" s="158"/>
      <c r="D190" s="158"/>
      <c r="E190" s="155"/>
      <c r="F190" s="155"/>
      <c r="G190" s="155"/>
      <c r="H190" s="155"/>
      <c r="I190" s="155"/>
      <c r="J190" s="155"/>
      <c r="K190" s="155"/>
      <c r="L190" s="155"/>
      <c r="M190" s="155"/>
      <c r="N190" s="155"/>
      <c r="O190" s="155"/>
      <c r="Q190" s="156"/>
    </row>
    <row r="191" spans="1:17" x14ac:dyDescent="0.25">
      <c r="A191" s="155"/>
      <c r="B191" s="155"/>
      <c r="C191" s="155"/>
      <c r="D191" s="155"/>
      <c r="E191" s="155"/>
      <c r="F191" s="155"/>
      <c r="G191" s="155"/>
      <c r="H191" s="155"/>
      <c r="I191" s="155"/>
      <c r="J191" s="155"/>
      <c r="K191" s="155"/>
      <c r="L191" s="155"/>
      <c r="M191" s="155"/>
      <c r="N191" s="155"/>
      <c r="O191" s="155"/>
      <c r="Q191" s="156"/>
    </row>
    <row r="192" spans="1:17" x14ac:dyDescent="0.25">
      <c r="A192" s="155"/>
      <c r="B192" s="155"/>
      <c r="C192" s="155"/>
      <c r="D192" s="155"/>
      <c r="E192" s="155"/>
      <c r="F192" s="155"/>
      <c r="G192" s="155"/>
      <c r="H192" s="155"/>
      <c r="I192" s="155"/>
      <c r="J192" s="155"/>
      <c r="K192" s="155"/>
      <c r="L192" s="155"/>
      <c r="M192" s="155"/>
      <c r="N192" s="155"/>
      <c r="O192" s="155"/>
      <c r="Q192" s="156"/>
    </row>
    <row r="193" spans="17:17" x14ac:dyDescent="0.25">
      <c r="Q193" s="156"/>
    </row>
    <row r="194" spans="17:17" x14ac:dyDescent="0.25">
      <c r="Q194" s="156"/>
    </row>
    <row r="195" spans="17:17" x14ac:dyDescent="0.25">
      <c r="Q195" s="156"/>
    </row>
    <row r="196" spans="17:17" x14ac:dyDescent="0.25">
      <c r="Q196" s="156"/>
    </row>
    <row r="197" spans="17:17" x14ac:dyDescent="0.25">
      <c r="Q197" s="156"/>
    </row>
    <row r="198" spans="17:17" x14ac:dyDescent="0.25">
      <c r="Q198" s="156"/>
    </row>
    <row r="199" spans="17:17" x14ac:dyDescent="0.25">
      <c r="Q199" s="156"/>
    </row>
    <row r="200" spans="17:17" x14ac:dyDescent="0.25">
      <c r="Q200" s="156"/>
    </row>
    <row r="201" spans="17:17" x14ac:dyDescent="0.25">
      <c r="Q201" s="156"/>
    </row>
    <row r="202" spans="17:17" x14ac:dyDescent="0.25">
      <c r="Q202" s="156"/>
    </row>
  </sheetData>
  <mergeCells count="11">
    <mergeCell ref="B10:B15"/>
    <mergeCell ref="D10:D15"/>
    <mergeCell ref="F10:F15"/>
    <mergeCell ref="F1:K1"/>
    <mergeCell ref="N1:P1"/>
    <mergeCell ref="H10:H15"/>
    <mergeCell ref="J10:J15"/>
    <mergeCell ref="L10:L15"/>
    <mergeCell ref="N10:N15"/>
    <mergeCell ref="O10:O15"/>
    <mergeCell ref="P10:P15"/>
  </mergeCells>
  <phoneticPr fontId="6" type="noConversion"/>
  <pageMargins left="0.75" right="0.39" top="0.62" bottom="0.62" header="0.5" footer="0.36"/>
  <pageSetup scale="68" fitToHeight="2" orientation="landscape" r:id="rId1"/>
  <headerFooter alignWithMargins="0">
    <oddFooter>&amp;LRevised 12/31/2019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5"/>
  <sheetViews>
    <sheetView showGridLines="0" topLeftCell="A18" zoomScaleNormal="100" workbookViewId="0">
      <selection activeCell="A29" sqref="A29"/>
    </sheetView>
  </sheetViews>
  <sheetFormatPr defaultRowHeight="13.2" x14ac:dyDescent="0.25"/>
  <cols>
    <col min="3" max="3" width="4.6640625" customWidth="1"/>
    <col min="5" max="5" width="10.6640625" customWidth="1"/>
    <col min="6" max="6" width="12.6640625" customWidth="1"/>
    <col min="7" max="7" width="4.6640625" customWidth="1"/>
    <col min="8" max="8" width="19.5546875" customWidth="1"/>
  </cols>
  <sheetData>
    <row r="1" spans="1:9" ht="52.2" customHeight="1" x14ac:dyDescent="0.25">
      <c r="A1" s="185"/>
      <c r="B1" s="182"/>
      <c r="C1" s="183"/>
      <c r="D1" s="294" t="str">
        <f>'Sch 2 Add Replace Beds'!B1</f>
        <v>Fair Rental Value and
Pass-Through Data Report
Mar. 1, 2025 thru Feb. 28, 2026</v>
      </c>
      <c r="E1" s="294"/>
      <c r="F1" s="294"/>
      <c r="G1" s="182"/>
      <c r="H1" s="176" t="s">
        <v>120</v>
      </c>
      <c r="I1" s="184"/>
    </row>
    <row r="4" spans="1:9" x14ac:dyDescent="0.25">
      <c r="A4" s="155"/>
    </row>
    <row r="5" spans="1:9" ht="17.399999999999999" x14ac:dyDescent="0.3">
      <c r="A5" s="296" t="s">
        <v>128</v>
      </c>
      <c r="B5" s="297"/>
      <c r="C5" s="297"/>
      <c r="D5" s="297"/>
      <c r="E5" s="297"/>
      <c r="F5" s="297"/>
      <c r="G5" s="297"/>
      <c r="H5" s="297"/>
    </row>
    <row r="6" spans="1:9" x14ac:dyDescent="0.25">
      <c r="A6" s="227"/>
    </row>
    <row r="7" spans="1:9" x14ac:dyDescent="0.25">
      <c r="A7" s="155"/>
    </row>
    <row r="8" spans="1:9" x14ac:dyDescent="0.25">
      <c r="A8" s="155"/>
    </row>
    <row r="9" spans="1:9" x14ac:dyDescent="0.25">
      <c r="A9" s="155"/>
    </row>
    <row r="10" spans="1:9" ht="17.399999999999999" x14ac:dyDescent="0.3">
      <c r="A10" s="155" t="s">
        <v>129</v>
      </c>
      <c r="G10" s="209" t="s">
        <v>142</v>
      </c>
      <c r="H10" s="211" t="s">
        <v>144</v>
      </c>
    </row>
    <row r="11" spans="1:9" x14ac:dyDescent="0.25">
      <c r="A11" s="155"/>
    </row>
    <row r="12" spans="1:9" x14ac:dyDescent="0.25">
      <c r="A12" s="155"/>
    </row>
    <row r="13" spans="1:9" x14ac:dyDescent="0.25">
      <c r="A13" s="155"/>
    </row>
    <row r="14" spans="1:9" ht="21" x14ac:dyDescent="0.4">
      <c r="A14" s="201" t="s">
        <v>138</v>
      </c>
      <c r="E14" s="208" t="s">
        <v>139</v>
      </c>
    </row>
    <row r="15" spans="1:9" x14ac:dyDescent="0.25">
      <c r="A15" s="155"/>
    </row>
    <row r="16" spans="1:9" x14ac:dyDescent="0.25">
      <c r="A16" s="155"/>
    </row>
    <row r="17" spans="1:9" ht="22.95" customHeight="1" x14ac:dyDescent="0.25">
      <c r="A17" s="155"/>
    </row>
    <row r="18" spans="1:9" ht="21" x14ac:dyDescent="0.4">
      <c r="A18" s="201" t="s">
        <v>137</v>
      </c>
      <c r="F18" s="208" t="s">
        <v>139</v>
      </c>
    </row>
    <row r="19" spans="1:9" x14ac:dyDescent="0.25">
      <c r="A19" s="194"/>
    </row>
    <row r="20" spans="1:9" x14ac:dyDescent="0.25">
      <c r="A20" s="155"/>
    </row>
    <row r="21" spans="1:9" x14ac:dyDescent="0.25">
      <c r="A21" s="155"/>
    </row>
    <row r="22" spans="1:9" x14ac:dyDescent="0.25">
      <c r="A22" s="155"/>
    </row>
    <row r="23" spans="1:9" ht="15" x14ac:dyDescent="0.25">
      <c r="A23" s="202" t="s">
        <v>149</v>
      </c>
    </row>
    <row r="24" spans="1:9" ht="15.6" x14ac:dyDescent="0.3">
      <c r="A24" s="202" t="s">
        <v>156</v>
      </c>
    </row>
    <row r="25" spans="1:9" ht="15" x14ac:dyDescent="0.25">
      <c r="A25" s="202" t="s">
        <v>157</v>
      </c>
    </row>
    <row r="26" spans="1:9" ht="15" x14ac:dyDescent="0.25">
      <c r="A26" s="202" t="s">
        <v>158</v>
      </c>
    </row>
    <row r="28" spans="1:9" ht="15" x14ac:dyDescent="0.25">
      <c r="A28" s="221" t="s">
        <v>174</v>
      </c>
      <c r="B28" s="202"/>
      <c r="C28" s="202"/>
      <c r="D28" s="202"/>
      <c r="E28" s="202"/>
      <c r="F28" s="202"/>
      <c r="G28" s="202"/>
      <c r="H28" s="202"/>
      <c r="I28" s="202"/>
    </row>
    <row r="29" spans="1:9" ht="15.6" thickBot="1" x14ac:dyDescent="0.3">
      <c r="A29" s="222"/>
      <c r="B29" s="223" t="s">
        <v>160</v>
      </c>
      <c r="C29" s="224"/>
      <c r="D29" s="224"/>
      <c r="E29" s="224"/>
      <c r="F29" s="224"/>
      <c r="G29" s="224"/>
      <c r="H29" s="224"/>
      <c r="I29" s="202"/>
    </row>
    <row r="30" spans="1:9" ht="16.2" thickTop="1" thickBot="1" x14ac:dyDescent="0.3">
      <c r="A30" s="225"/>
      <c r="B30" s="223" t="s">
        <v>161</v>
      </c>
      <c r="C30" s="224"/>
      <c r="D30" s="224"/>
      <c r="E30" s="224"/>
      <c r="F30" s="224"/>
      <c r="G30" s="224"/>
      <c r="H30" s="224"/>
      <c r="I30" s="202"/>
    </row>
    <row r="31" spans="1:9" ht="15.6" thickTop="1" x14ac:dyDescent="0.25">
      <c r="A31" s="224"/>
      <c r="B31" s="223" t="s">
        <v>162</v>
      </c>
      <c r="C31" s="224"/>
      <c r="D31" s="224"/>
      <c r="E31" s="224"/>
      <c r="F31" s="224"/>
      <c r="G31" s="224"/>
      <c r="H31" s="224"/>
      <c r="I31" s="202"/>
    </row>
    <row r="32" spans="1:9" ht="15.6" thickBot="1" x14ac:dyDescent="0.3">
      <c r="A32" s="226"/>
      <c r="B32" s="223" t="s">
        <v>163</v>
      </c>
      <c r="C32" s="224"/>
      <c r="D32" s="224"/>
      <c r="E32" s="224"/>
      <c r="F32" s="224"/>
      <c r="G32" s="224"/>
      <c r="H32" s="224"/>
      <c r="I32" s="202"/>
    </row>
    <row r="33" spans="1:9" ht="15.6" thickTop="1" x14ac:dyDescent="0.25">
      <c r="A33" s="224"/>
      <c r="B33" s="223" t="s">
        <v>164</v>
      </c>
      <c r="C33" s="224"/>
      <c r="D33" s="224"/>
      <c r="E33" s="224"/>
      <c r="F33" s="224"/>
      <c r="G33" s="224"/>
      <c r="H33" s="224"/>
      <c r="I33" s="202"/>
    </row>
    <row r="34" spans="1:9" ht="15.6" thickBot="1" x14ac:dyDescent="0.3">
      <c r="A34" s="226"/>
      <c r="B34" s="223" t="s">
        <v>175</v>
      </c>
      <c r="C34" s="224"/>
      <c r="D34" s="224"/>
      <c r="E34" s="224"/>
      <c r="F34" s="224"/>
      <c r="G34" s="224"/>
      <c r="H34" s="224"/>
      <c r="I34" s="202"/>
    </row>
    <row r="35" spans="1:9" ht="16.2" thickTop="1" thickBot="1" x14ac:dyDescent="0.3">
      <c r="B35" s="226"/>
      <c r="C35" s="223" t="s">
        <v>167</v>
      </c>
      <c r="D35" s="224"/>
      <c r="E35" s="224"/>
      <c r="F35" s="224"/>
      <c r="G35" s="224"/>
      <c r="H35" s="224"/>
      <c r="I35" s="202"/>
    </row>
    <row r="36" spans="1:9" ht="16.2" thickTop="1" thickBot="1" x14ac:dyDescent="0.3">
      <c r="B36" s="225"/>
      <c r="C36" s="223" t="s">
        <v>166</v>
      </c>
      <c r="D36" s="224"/>
      <c r="E36" s="224"/>
      <c r="F36" s="224"/>
      <c r="G36" s="224"/>
      <c r="H36" s="224"/>
      <c r="I36" s="202"/>
    </row>
    <row r="37" spans="1:9" ht="16.2" thickTop="1" thickBot="1" x14ac:dyDescent="0.3">
      <c r="B37" s="225"/>
      <c r="C37" s="223" t="s">
        <v>165</v>
      </c>
      <c r="D37" s="224"/>
      <c r="E37" s="224"/>
      <c r="F37" s="224"/>
      <c r="G37" s="224"/>
      <c r="H37" s="224"/>
      <c r="I37" s="202"/>
    </row>
    <row r="38" spans="1:9" ht="15.6" thickTop="1" x14ac:dyDescent="0.25">
      <c r="B38" s="224"/>
      <c r="C38" s="223" t="s">
        <v>170</v>
      </c>
      <c r="D38" s="224"/>
      <c r="E38" s="224"/>
      <c r="F38" s="224"/>
      <c r="G38" s="224"/>
      <c r="H38" s="224"/>
      <c r="I38" s="202"/>
    </row>
    <row r="39" spans="1:9" ht="15" x14ac:dyDescent="0.25">
      <c r="B39" s="224"/>
      <c r="C39" s="223" t="s">
        <v>171</v>
      </c>
      <c r="D39" s="224"/>
      <c r="E39" s="224"/>
      <c r="F39" s="224"/>
      <c r="G39" s="224"/>
      <c r="H39" s="224"/>
      <c r="I39" s="202"/>
    </row>
    <row r="40" spans="1:9" ht="15.6" thickBot="1" x14ac:dyDescent="0.3">
      <c r="B40" s="226"/>
      <c r="C40" s="223" t="s">
        <v>169</v>
      </c>
      <c r="D40" s="224"/>
      <c r="E40" s="224"/>
      <c r="F40" s="224"/>
      <c r="G40" s="224"/>
      <c r="H40" s="224"/>
      <c r="I40" s="202"/>
    </row>
    <row r="41" spans="1:9" ht="15.6" thickTop="1" x14ac:dyDescent="0.25">
      <c r="A41" s="224"/>
      <c r="C41" s="223" t="s">
        <v>168</v>
      </c>
      <c r="D41" s="224"/>
      <c r="E41" s="224"/>
      <c r="F41" s="224"/>
      <c r="G41" s="224"/>
      <c r="H41" s="224"/>
      <c r="I41" s="202"/>
    </row>
    <row r="42" spans="1:9" ht="22.8" x14ac:dyDescent="0.4">
      <c r="A42" s="58"/>
      <c r="B42" s="220"/>
      <c r="C42" s="58"/>
      <c r="D42" s="58"/>
      <c r="E42" s="58"/>
      <c r="F42" s="58"/>
      <c r="G42" s="58"/>
      <c r="H42" s="58"/>
    </row>
    <row r="43" spans="1:9" ht="22.8" x14ac:dyDescent="0.4">
      <c r="A43" s="58"/>
      <c r="B43" s="220"/>
      <c r="C43" s="58"/>
      <c r="D43" s="58"/>
      <c r="E43" s="58"/>
      <c r="F43" s="58"/>
      <c r="G43" s="58"/>
      <c r="H43" s="58"/>
    </row>
    <row r="44" spans="1:9" x14ac:dyDescent="0.25">
      <c r="A44" s="58"/>
      <c r="C44" s="58"/>
      <c r="D44" s="58"/>
      <c r="E44" s="58"/>
      <c r="F44" s="58"/>
      <c r="G44" s="58"/>
      <c r="H44" s="58"/>
    </row>
    <row r="45" spans="1:9" ht="234.6" customHeight="1" x14ac:dyDescent="0.25">
      <c r="A45" s="295"/>
      <c r="B45" s="295"/>
      <c r="C45" s="295"/>
      <c r="D45" s="295"/>
      <c r="E45" s="295"/>
      <c r="F45" s="295"/>
      <c r="G45" s="295"/>
      <c r="H45" s="295"/>
    </row>
  </sheetData>
  <sheetProtection formatCells="0" selectLockedCells="1"/>
  <mergeCells count="3">
    <mergeCell ref="D1:F1"/>
    <mergeCell ref="A45:H45"/>
    <mergeCell ref="A5:H5"/>
  </mergeCells>
  <phoneticPr fontId="6" type="noConversion"/>
  <pageMargins left="1.19" right="0.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0"/>
  <sheetViews>
    <sheetView showGridLines="0" topLeftCell="B19" zoomScale="70" zoomScaleNormal="70" workbookViewId="0">
      <selection activeCell="F39" sqref="F39"/>
    </sheetView>
  </sheetViews>
  <sheetFormatPr defaultColWidth="9.109375" defaultRowHeight="17.399999999999999" x14ac:dyDescent="0.3"/>
  <cols>
    <col min="1" max="1" width="75.109375" style="25" customWidth="1"/>
    <col min="2" max="2" width="50.44140625" style="25" customWidth="1"/>
    <col min="3" max="3" width="53.6640625" style="25" customWidth="1"/>
    <col min="4" max="5" width="47.33203125" style="25" customWidth="1"/>
    <col min="6" max="6" width="40.109375" style="25" customWidth="1"/>
    <col min="7" max="7" width="4.44140625" style="34" customWidth="1"/>
    <col min="8" max="8" width="31.5546875" style="25" customWidth="1"/>
    <col min="9" max="9" width="24.5546875" style="25" customWidth="1"/>
    <col min="10" max="10" width="9.109375" style="25"/>
    <col min="11" max="11" width="13.88671875" style="25" bestFit="1" customWidth="1"/>
    <col min="12" max="16384" width="9.109375" style="25"/>
  </cols>
  <sheetData>
    <row r="1" spans="1:10" s="186" customFormat="1" ht="68.400000000000006" x14ac:dyDescent="0.25">
      <c r="A1" s="213">
        <f>'Sch 1 Fac Info'!C10</f>
        <v>0</v>
      </c>
      <c r="C1" s="187" t="str">
        <f>'Sch 1 Fac Info'!D1</f>
        <v>Fair Rental Value and
Pass-Through Data Report
Mar. 1, 2025 thru Feb. 28, 2026</v>
      </c>
      <c r="G1" s="188"/>
      <c r="H1" s="189" t="s">
        <v>121</v>
      </c>
    </row>
    <row r="4" spans="1:10" ht="21" x14ac:dyDescent="0.4">
      <c r="A4" s="134" t="s">
        <v>44</v>
      </c>
      <c r="G4" s="112" t="s">
        <v>26</v>
      </c>
      <c r="H4" s="113" t="s">
        <v>39</v>
      </c>
    </row>
    <row r="5" spans="1:10" x14ac:dyDescent="0.3">
      <c r="A5" s="114"/>
      <c r="H5" s="115" t="s">
        <v>40</v>
      </c>
    </row>
    <row r="6" spans="1:10" ht="21" x14ac:dyDescent="0.4">
      <c r="A6" s="116"/>
      <c r="H6" s="117" t="s">
        <v>27</v>
      </c>
    </row>
    <row r="7" spans="1:10" x14ac:dyDescent="0.3">
      <c r="A7" s="26" t="s">
        <v>32</v>
      </c>
      <c r="B7" s="26" t="s">
        <v>33</v>
      </c>
      <c r="C7" s="26" t="s">
        <v>34</v>
      </c>
      <c r="D7" s="26" t="s">
        <v>35</v>
      </c>
      <c r="E7" s="26"/>
      <c r="F7" s="26" t="s">
        <v>36</v>
      </c>
      <c r="G7" s="109"/>
      <c r="H7" s="118" t="s">
        <v>28</v>
      </c>
    </row>
    <row r="8" spans="1:10" ht="21" x14ac:dyDescent="0.4">
      <c r="A8" s="298" t="s">
        <v>53</v>
      </c>
      <c r="B8" s="299"/>
      <c r="C8" s="299"/>
      <c r="D8" s="299"/>
      <c r="E8" s="300"/>
      <c r="F8" s="301"/>
      <c r="G8" s="119"/>
      <c r="H8" s="120" t="s">
        <v>73</v>
      </c>
    </row>
    <row r="9" spans="1:10" x14ac:dyDescent="0.3">
      <c r="B9" s="121" t="s">
        <v>75</v>
      </c>
      <c r="C9" s="121" t="s">
        <v>76</v>
      </c>
      <c r="D9" s="121" t="s">
        <v>77</v>
      </c>
      <c r="E9" s="121" t="s">
        <v>180</v>
      </c>
      <c r="F9" s="122"/>
      <c r="G9" s="123"/>
    </row>
    <row r="10" spans="1:10" x14ac:dyDescent="0.3">
      <c r="A10" s="21" t="s">
        <v>110</v>
      </c>
      <c r="B10" s="17">
        <f>'Sch 2 Add Replace Beds'!C13</f>
        <v>0</v>
      </c>
      <c r="C10" s="17">
        <f>'Sch 2 Add Replace Beds'!C14</f>
        <v>0</v>
      </c>
      <c r="D10" s="17">
        <f>'Sch 2 Add Replace Beds'!C15</f>
        <v>0</v>
      </c>
      <c r="E10" s="17"/>
      <c r="F10" s="124"/>
      <c r="G10" s="125"/>
    </row>
    <row r="11" spans="1:10" x14ac:dyDescent="0.3">
      <c r="A11" s="21" t="s">
        <v>45</v>
      </c>
      <c r="B11" s="17">
        <f>'Sch 2 Add Replace Beds'!D13</f>
        <v>0</v>
      </c>
      <c r="C11" s="17">
        <f>'Sch 2 Add Replace Beds'!D14</f>
        <v>0</v>
      </c>
      <c r="D11" s="17">
        <f>'Sch 2 Add Replace Beds'!D15</f>
        <v>0</v>
      </c>
      <c r="E11" s="17"/>
      <c r="F11" s="124"/>
      <c r="G11" s="125"/>
      <c r="J11" s="126"/>
    </row>
    <row r="12" spans="1:10" s="129" customFormat="1" x14ac:dyDescent="0.3">
      <c r="A12" s="174" t="s">
        <v>43</v>
      </c>
      <c r="B12" s="18">
        <f>'Sch 2 Add Replace Beds'!E13</f>
        <v>0</v>
      </c>
      <c r="C12" s="18">
        <f>'Sch 2 Add Replace Beds'!E14</f>
        <v>0</v>
      </c>
      <c r="D12" s="18">
        <f>'Sch 2 Add Replace Beds'!E15</f>
        <v>0</v>
      </c>
      <c r="E12" s="18"/>
      <c r="F12" s="127"/>
      <c r="G12" s="128"/>
    </row>
    <row r="13" spans="1:10" s="129" customFormat="1" x14ac:dyDescent="0.3">
      <c r="A13" s="21" t="s">
        <v>21</v>
      </c>
      <c r="B13" s="19">
        <f>'Sch 2 Add Replace Beds'!F13</f>
        <v>0</v>
      </c>
      <c r="C13" s="19">
        <f>'Sch 2 Add Replace Beds'!F14</f>
        <v>0</v>
      </c>
      <c r="D13" s="20">
        <f>'Sch 2 Add Replace Beds'!F15</f>
        <v>0</v>
      </c>
      <c r="E13" s="20"/>
      <c r="F13" s="130"/>
      <c r="G13" s="131"/>
    </row>
    <row r="14" spans="1:10" x14ac:dyDescent="0.3">
      <c r="A14" s="21" t="s">
        <v>70</v>
      </c>
      <c r="B14" s="21" t="str">
        <f>IF(B12&lt;'Sch 2 Add Replace Beds'!$D$3,"Not Qualified",IF((B11-B10+1)/365.5&gt;2,"Not Qualified",IF(B13=0,"Not Qualified","Qualified")))</f>
        <v>Not Qualified</v>
      </c>
      <c r="C14" s="21" t="str">
        <f>IF(C12&lt;'Sch 2 Add Replace Beds'!$D$3,"Not Qualified",IF((C11-C10+1)/365.5&gt;2,"Not Qualified",IF(C13=0,"Not Qualified","Qualified")))</f>
        <v>Not Qualified</v>
      </c>
      <c r="D14" s="21" t="str">
        <f>IF(D12&lt;'Sch 2 Add Replace Beds'!$D$3,"Not Qualified",IF((D11-D10+1)/365.5&gt;2,"Not Qualified",IF(D13=0,"Not Qualified","Qualified")))</f>
        <v>Not Qualified</v>
      </c>
      <c r="E14" s="21"/>
      <c r="F14" s="132"/>
      <c r="G14" s="133"/>
    </row>
    <row r="16" spans="1:10" ht="21" x14ac:dyDescent="0.4">
      <c r="A16" s="298" t="s">
        <v>52</v>
      </c>
      <c r="B16" s="299"/>
      <c r="C16" s="299"/>
      <c r="D16" s="299"/>
      <c r="E16" s="300"/>
      <c r="F16" s="301"/>
      <c r="G16" s="119"/>
      <c r="H16" s="134"/>
      <c r="I16" s="134"/>
    </row>
    <row r="17" spans="1:9" x14ac:dyDescent="0.3">
      <c r="B17" s="121" t="s">
        <v>78</v>
      </c>
      <c r="C17" s="121" t="s">
        <v>79</v>
      </c>
      <c r="D17" s="121" t="s">
        <v>80</v>
      </c>
      <c r="E17" s="121" t="s">
        <v>182</v>
      </c>
      <c r="F17" s="122"/>
      <c r="G17" s="123"/>
    </row>
    <row r="18" spans="1:9" x14ac:dyDescent="0.3">
      <c r="A18" s="21" t="s">
        <v>46</v>
      </c>
      <c r="B18" s="17">
        <f>'Sch 2 Add Replace Beds'!C19</f>
        <v>0</v>
      </c>
      <c r="C18" s="17">
        <f>'Sch 2 Add Replace Beds'!C20</f>
        <v>0</v>
      </c>
      <c r="D18" s="17">
        <f>'Sch 2 Add Replace Beds'!C21</f>
        <v>0</v>
      </c>
      <c r="E18" s="17"/>
      <c r="F18" s="124"/>
      <c r="G18" s="125"/>
    </row>
    <row r="19" spans="1:9" x14ac:dyDescent="0.3">
      <c r="A19" s="21" t="s">
        <v>47</v>
      </c>
      <c r="B19" s="17">
        <f>'Sch 2 Add Replace Beds'!D19</f>
        <v>0</v>
      </c>
      <c r="C19" s="17">
        <f>'Sch 2 Add Replace Beds'!D20</f>
        <v>0</v>
      </c>
      <c r="D19" s="17">
        <f>'Sch 2 Add Replace Beds'!D21</f>
        <v>0</v>
      </c>
      <c r="E19" s="17"/>
      <c r="F19" s="124"/>
      <c r="G19" s="125"/>
    </row>
    <row r="20" spans="1:9" x14ac:dyDescent="0.3">
      <c r="A20" s="21" t="s">
        <v>43</v>
      </c>
      <c r="B20" s="18">
        <f>'Sch 2 Add Replace Beds'!E19</f>
        <v>0</v>
      </c>
      <c r="C20" s="18">
        <f>'Sch 2 Add Replace Beds'!E20</f>
        <v>0</v>
      </c>
      <c r="D20" s="18">
        <f>'Sch 2 Add Replace Beds'!E21</f>
        <v>0</v>
      </c>
      <c r="E20" s="18"/>
      <c r="F20" s="127"/>
      <c r="G20" s="128"/>
    </row>
    <row r="21" spans="1:9" x14ac:dyDescent="0.3">
      <c r="A21" s="21" t="s">
        <v>22</v>
      </c>
      <c r="B21" s="19">
        <f>'Sch 2 Add Replace Beds'!F19</f>
        <v>0</v>
      </c>
      <c r="C21" s="19">
        <f>'Sch 2 Add Replace Beds'!F20</f>
        <v>0</v>
      </c>
      <c r="D21" s="19">
        <f>'Sch 2 Add Replace Beds'!F21</f>
        <v>0</v>
      </c>
      <c r="E21" s="19"/>
      <c r="F21" s="135"/>
      <c r="H21" s="25" t="s">
        <v>198</v>
      </c>
    </row>
    <row r="22" spans="1:9" x14ac:dyDescent="0.3">
      <c r="A22" s="21" t="s">
        <v>68</v>
      </c>
      <c r="B22" s="22" t="str">
        <f>IF(B20&lt;'Sch 2 Add Replace Beds'!$D$3,"Not Qualified",IF((B19-B18+1)/365.5&gt;2,"Not Qualified",IF(B21=0,"Not Qualified","Qualified")))</f>
        <v>Not Qualified</v>
      </c>
      <c r="C22" s="23" t="str">
        <f>IF(C20&lt;'Sch 2 Add Replace Beds'!$D$3,"Not Qualified",IF((C19-C18+1)/365.5&gt;2,"Not Qualified",IF(C21=0,"Not Qualified","Qualified")))</f>
        <v>Not Qualified</v>
      </c>
      <c r="D22" s="21" t="str">
        <f>IF(D20&lt;'Sch 2 Add Replace Beds'!$D$3,"Not Qualified",IF((D19-D18+1)/365.5&gt;2,"Not Qualified",IF(D21=0,"Not Qualified","Qualified")))</f>
        <v>Not Qualified</v>
      </c>
      <c r="E22" s="21"/>
      <c r="F22" s="136"/>
      <c r="G22" s="137"/>
    </row>
    <row r="23" spans="1:9" ht="16.5" customHeight="1" x14ac:dyDescent="0.3"/>
    <row r="25" spans="1:9" ht="21" x14ac:dyDescent="0.4">
      <c r="A25" s="116"/>
    </row>
    <row r="26" spans="1:9" ht="21" x14ac:dyDescent="0.4">
      <c r="A26" s="302" t="s">
        <v>60</v>
      </c>
      <c r="B26" s="303"/>
      <c r="C26" s="303"/>
      <c r="D26" s="303"/>
      <c r="E26" s="304"/>
      <c r="F26" s="305"/>
      <c r="G26" s="119"/>
      <c r="H26" s="134"/>
      <c r="I26" s="134"/>
    </row>
    <row r="27" spans="1:9" ht="24.75" customHeight="1" x14ac:dyDescent="0.3">
      <c r="B27" s="121" t="s">
        <v>111</v>
      </c>
      <c r="C27" s="121" t="s">
        <v>112</v>
      </c>
      <c r="D27" s="121" t="s">
        <v>113</v>
      </c>
      <c r="E27" s="121" t="s">
        <v>181</v>
      </c>
      <c r="F27" s="122"/>
      <c r="G27" s="123"/>
    </row>
    <row r="28" spans="1:9" ht="18" customHeight="1" x14ac:dyDescent="0.3">
      <c r="A28" s="21" t="s">
        <v>109</v>
      </c>
      <c r="B28" s="17">
        <f>'Sch 3-Major Renovation 1'!C8</f>
        <v>0</v>
      </c>
      <c r="C28" s="17">
        <f>'Sch 3-Major Renovation 2'!C8</f>
        <v>0</v>
      </c>
      <c r="D28" s="17">
        <f>'Sch 3-Major Renovation 3'!C8</f>
        <v>0</v>
      </c>
      <c r="E28" s="230">
        <f>'Sch 3-Major Renovation 4'!CD8</f>
        <v>0</v>
      </c>
      <c r="F28" s="124"/>
      <c r="G28" s="125"/>
    </row>
    <row r="29" spans="1:9" ht="18" customHeight="1" x14ac:dyDescent="0.3">
      <c r="A29" s="21" t="s">
        <v>48</v>
      </c>
      <c r="B29" s="17">
        <f>'Sch 3-Major Renovation 1'!C9</f>
        <v>0</v>
      </c>
      <c r="C29" s="17">
        <f>'Sch 3-Major Renovation 2'!C9</f>
        <v>0</v>
      </c>
      <c r="D29" s="17">
        <f>'Sch 3-Major Renovation 3'!C9</f>
        <v>0</v>
      </c>
      <c r="E29" s="17">
        <f>'Sch 3-Major Renovation 4'!C9</f>
        <v>0</v>
      </c>
      <c r="F29" s="124"/>
      <c r="G29" s="125"/>
    </row>
    <row r="30" spans="1:9" ht="18" customHeight="1" x14ac:dyDescent="0.3">
      <c r="A30" s="175" t="s">
        <v>71</v>
      </c>
      <c r="B30" s="24">
        <f>'Sch 3-Major Renovation 1'!I10</f>
        <v>0</v>
      </c>
      <c r="C30" s="24">
        <f>'Sch 3-Major Renovation 2'!I10</f>
        <v>0</v>
      </c>
      <c r="D30" s="24">
        <f>'Sch 3-Major Renovation 3'!I10</f>
        <v>0</v>
      </c>
      <c r="E30" s="24">
        <f>'Sch 3-Major Renovation 4'!I10</f>
        <v>0</v>
      </c>
      <c r="F30" s="138"/>
      <c r="G30" s="139"/>
    </row>
    <row r="31" spans="1:9" ht="18" customHeight="1" x14ac:dyDescent="0.3">
      <c r="A31" s="21" t="s">
        <v>69</v>
      </c>
      <c r="B31" s="107" t="str">
        <f>IF(ISERROR('Sch 3-Major Renovation 1'!I14),"",'Sch 3-Major Renovation 1'!I14)</f>
        <v>Not Qualified</v>
      </c>
      <c r="C31" s="107" t="str">
        <f>IF(ISERROR('Sch 3-Major Renovation 2'!I14),"",'Sch 3-Major Renovation 2'!I14)</f>
        <v>Not Qualified</v>
      </c>
      <c r="D31" s="107" t="str">
        <f>IF(ISERROR('Sch 3-Major Renovation 3'!I14),"",'Sch 3-Major Renovation 3'!I14)</f>
        <v>Not Qualified</v>
      </c>
      <c r="E31" s="107" t="str">
        <f>IF(ISERROR('Sch 3-Major Renovation 4'!I14),"",'Sch 3-Major Renovation 4'!I14)</f>
        <v>Not Qualified</v>
      </c>
      <c r="F31" s="140"/>
      <c r="G31" s="141"/>
    </row>
    <row r="32" spans="1:9" ht="16.5" customHeight="1" x14ac:dyDescent="0.3">
      <c r="D32" s="26"/>
      <c r="E32" s="26"/>
      <c r="F32" s="26"/>
      <c r="G32" s="109"/>
      <c r="H32" s="25" t="s">
        <v>50</v>
      </c>
    </row>
    <row r="33" spans="1:7" ht="22.5" customHeight="1" x14ac:dyDescent="0.35">
      <c r="B33" s="142" t="s">
        <v>173</v>
      </c>
    </row>
    <row r="34" spans="1:7" ht="22.5" customHeight="1" x14ac:dyDescent="0.3">
      <c r="B34" s="144" t="s">
        <v>203</v>
      </c>
      <c r="F34" s="19">
        <f>'Sch 2 Add Replace Beds'!D5</f>
        <v>0</v>
      </c>
    </row>
    <row r="35" spans="1:7" ht="22.5" customHeight="1" x14ac:dyDescent="0.3">
      <c r="B35" s="143"/>
    </row>
    <row r="36" spans="1:7" ht="18" x14ac:dyDescent="0.35">
      <c r="B36" s="145"/>
    </row>
    <row r="38" spans="1:7" ht="21" x14ac:dyDescent="0.4">
      <c r="A38" s="116" t="s">
        <v>30</v>
      </c>
      <c r="F38" s="165" t="s">
        <v>202</v>
      </c>
    </row>
    <row r="39" spans="1:7" x14ac:dyDescent="0.3">
      <c r="C39" s="229" t="s">
        <v>176</v>
      </c>
      <c r="D39" s="209" t="s">
        <v>178</v>
      </c>
      <c r="E39" s="209"/>
      <c r="F39" s="153"/>
      <c r="G39" s="147"/>
    </row>
    <row r="40" spans="1:7" x14ac:dyDescent="0.3">
      <c r="C40" s="239" t="s">
        <v>197</v>
      </c>
      <c r="D40" s="209" t="s">
        <v>177</v>
      </c>
      <c r="E40" s="209"/>
      <c r="F40" s="228"/>
    </row>
    <row r="41" spans="1:7" x14ac:dyDescent="0.3">
      <c r="E41" s="209" t="s">
        <v>209</v>
      </c>
      <c r="F41" s="236"/>
    </row>
    <row r="42" spans="1:7" x14ac:dyDescent="0.3">
      <c r="B42" s="146" t="s">
        <v>195</v>
      </c>
      <c r="F42"/>
    </row>
    <row r="43" spans="1:7" x14ac:dyDescent="0.3">
      <c r="A43" s="219"/>
      <c r="B43" s="219"/>
      <c r="D43" s="209"/>
      <c r="E43" s="209"/>
      <c r="F43"/>
      <c r="G43" s="147"/>
    </row>
    <row r="44" spans="1:7" x14ac:dyDescent="0.3">
      <c r="A44" s="219"/>
      <c r="B44" s="219"/>
      <c r="D44" s="209"/>
      <c r="E44" s="209"/>
      <c r="F44"/>
    </row>
    <row r="46" spans="1:7" ht="20.399999999999999" x14ac:dyDescent="0.35">
      <c r="B46" s="106" t="s">
        <v>87</v>
      </c>
    </row>
    <row r="47" spans="1:7" x14ac:dyDescent="0.3">
      <c r="B47" s="146" t="s">
        <v>204</v>
      </c>
    </row>
    <row r="48" spans="1:7" x14ac:dyDescent="0.3">
      <c r="B48" s="26" t="s">
        <v>32</v>
      </c>
      <c r="C48" s="26" t="s">
        <v>33</v>
      </c>
      <c r="D48" s="26" t="s">
        <v>34</v>
      </c>
      <c r="E48" s="26"/>
      <c r="F48" s="26" t="s">
        <v>35</v>
      </c>
      <c r="G48" s="109"/>
    </row>
    <row r="49" spans="2:7" x14ac:dyDescent="0.3">
      <c r="B49" s="100" t="s">
        <v>93</v>
      </c>
      <c r="C49" s="101" t="s">
        <v>87</v>
      </c>
      <c r="D49" s="102" t="s">
        <v>90</v>
      </c>
      <c r="E49" s="102" t="s">
        <v>183</v>
      </c>
      <c r="F49" s="102" t="s">
        <v>91</v>
      </c>
      <c r="G49" s="110"/>
    </row>
    <row r="50" spans="2:7" x14ac:dyDescent="0.3">
      <c r="B50" s="103" t="s">
        <v>82</v>
      </c>
      <c r="C50" s="104"/>
      <c r="D50" s="108"/>
      <c r="E50" s="108"/>
      <c r="F50" s="108">
        <f>SUM(C50:D50)</f>
        <v>0</v>
      </c>
      <c r="G50" s="111"/>
    </row>
    <row r="51" spans="2:7" x14ac:dyDescent="0.3">
      <c r="B51" s="103" t="s">
        <v>83</v>
      </c>
      <c r="C51" s="104"/>
      <c r="D51" s="108"/>
      <c r="E51" s="108"/>
      <c r="F51" s="108">
        <f t="shared" ref="F51:F59" si="0">SUM(C51:D51)</f>
        <v>0</v>
      </c>
      <c r="G51" s="111"/>
    </row>
    <row r="52" spans="2:7" x14ac:dyDescent="0.3">
      <c r="B52" s="103" t="s">
        <v>84</v>
      </c>
      <c r="C52" s="104"/>
      <c r="D52" s="108"/>
      <c r="E52" s="108"/>
      <c r="F52" s="108">
        <f t="shared" si="0"/>
        <v>0</v>
      </c>
      <c r="G52" s="111"/>
    </row>
    <row r="53" spans="2:7" x14ac:dyDescent="0.3">
      <c r="B53" s="105" t="s">
        <v>147</v>
      </c>
      <c r="C53" s="104"/>
      <c r="D53" s="108"/>
      <c r="E53" s="108"/>
      <c r="F53" s="108">
        <f t="shared" si="0"/>
        <v>0</v>
      </c>
      <c r="G53" s="111"/>
    </row>
    <row r="54" spans="2:7" x14ac:dyDescent="0.3">
      <c r="B54" s="103" t="s">
        <v>92</v>
      </c>
      <c r="C54" s="104"/>
      <c r="D54" s="108"/>
      <c r="E54" s="108"/>
      <c r="F54" s="108">
        <f t="shared" si="0"/>
        <v>0</v>
      </c>
      <c r="G54" s="111"/>
    </row>
    <row r="55" spans="2:7" x14ac:dyDescent="0.3">
      <c r="B55" s="103" t="s">
        <v>85</v>
      </c>
      <c r="C55" s="104"/>
      <c r="D55" s="108"/>
      <c r="E55" s="108"/>
      <c r="F55" s="108">
        <f t="shared" si="0"/>
        <v>0</v>
      </c>
      <c r="G55" s="111"/>
    </row>
    <row r="56" spans="2:7" ht="34.799999999999997" x14ac:dyDescent="0.3">
      <c r="B56" s="218" t="s">
        <v>155</v>
      </c>
      <c r="C56" s="104"/>
      <c r="D56" s="108"/>
      <c r="E56" s="108"/>
      <c r="F56" s="108">
        <f t="shared" si="0"/>
        <v>0</v>
      </c>
      <c r="G56" s="111"/>
    </row>
    <row r="57" spans="2:7" x14ac:dyDescent="0.3">
      <c r="B57" s="105" t="s">
        <v>88</v>
      </c>
      <c r="C57" s="104"/>
      <c r="D57" s="108"/>
      <c r="E57" s="108"/>
      <c r="F57" s="108">
        <f t="shared" si="0"/>
        <v>0</v>
      </c>
      <c r="G57" s="111"/>
    </row>
    <row r="58" spans="2:7" x14ac:dyDescent="0.3">
      <c r="B58" s="105" t="s">
        <v>89</v>
      </c>
      <c r="C58" s="104"/>
      <c r="D58" s="108"/>
      <c r="E58" s="108"/>
      <c r="F58" s="108">
        <f t="shared" si="0"/>
        <v>0</v>
      </c>
      <c r="G58" s="111"/>
    </row>
    <row r="59" spans="2:7" x14ac:dyDescent="0.3">
      <c r="B59" s="103" t="s">
        <v>86</v>
      </c>
      <c r="C59" s="104"/>
      <c r="D59" s="108"/>
      <c r="E59" s="108"/>
      <c r="F59" s="108">
        <f t="shared" si="0"/>
        <v>0</v>
      </c>
      <c r="G59" s="111"/>
    </row>
    <row r="60" spans="2:7" x14ac:dyDescent="0.3">
      <c r="B60" s="100" t="s">
        <v>42</v>
      </c>
      <c r="C60" s="108">
        <f>SUM(C50:C59)</f>
        <v>0</v>
      </c>
      <c r="D60" s="108">
        <f>SUM(D50:D59)</f>
        <v>0</v>
      </c>
      <c r="E60" s="108"/>
      <c r="F60" s="108">
        <f>SUM(F50:F59)</f>
        <v>0</v>
      </c>
      <c r="G60" s="111"/>
    </row>
  </sheetData>
  <sheetProtection algorithmName="SHA-512" hashValue="rGtTOto+265/7HGfOaS7jkh7aLvcpE6s9m1drIuSkGBZEar5+X5Muh+LJtscyLjagDNlHumJehCpUEqv+4CQiA==" saltValue="2Teh4w83HYGtULB6XPp8Ew==" spinCount="100000" sheet="1" objects="1" scenarios="1"/>
  <mergeCells count="3">
    <mergeCell ref="A8:F8"/>
    <mergeCell ref="A16:F16"/>
    <mergeCell ref="A26:F26"/>
  </mergeCells>
  <phoneticPr fontId="0" type="noConversion"/>
  <conditionalFormatting sqref="B22">
    <cfRule type="cellIs" dxfId="5" priority="7" stopIfTrue="1" operator="equal">
      <formula>"Qualified"</formula>
    </cfRule>
  </conditionalFormatting>
  <conditionalFormatting sqref="B10:G11">
    <cfRule type="cellIs" dxfId="4" priority="5" stopIfTrue="1" operator="lessThanOrEqual">
      <formula>1</formula>
    </cfRule>
  </conditionalFormatting>
  <conditionalFormatting sqref="B12:G13 B20:G21 B30:G30">
    <cfRule type="cellIs" dxfId="3" priority="3" stopIfTrue="1" operator="equal">
      <formula>0</formula>
    </cfRule>
  </conditionalFormatting>
  <conditionalFormatting sqref="B14:G14 B22:G22 B31:G31">
    <cfRule type="cellIs" dxfId="2" priority="1" stopIfTrue="1" operator="equal">
      <formula>"Not Qualified"</formula>
    </cfRule>
  </conditionalFormatting>
  <conditionalFormatting sqref="B14:G14 C22:G22 B31:G31">
    <cfRule type="cellIs" dxfId="1" priority="2" stopIfTrue="1" operator="equal">
      <formula>"Qualified"</formula>
    </cfRule>
  </conditionalFormatting>
  <conditionalFormatting sqref="B18:G19 B28:G29">
    <cfRule type="cellIs" dxfId="0" priority="4" stopIfTrue="1" operator="lessThanOrEqual">
      <formula>1</formula>
    </cfRule>
  </conditionalFormatting>
  <pageMargins left="0.62" right="0.69" top="0.75" bottom="0.12" header="0.5" footer="0.35"/>
  <pageSetup scale="41" orientation="landscape" r:id="rId1"/>
  <headerFooter alignWithMargins="0"/>
  <ignoredErrors>
    <ignoredError xmlns:x16r3="http://schemas.microsoft.com/office/spreadsheetml/2018/08/main" sqref="E28" x16r3:misleadingForma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E91DCE-F850-4A99-8590-2938C0ED0C63}"/>
</file>

<file path=customXml/itemProps2.xml><?xml version="1.0" encoding="utf-8"?>
<ds:datastoreItem xmlns:ds="http://schemas.openxmlformats.org/officeDocument/2006/customXml" ds:itemID="{DD433B3A-1231-4F3A-BD66-4467BB750D17}"/>
</file>

<file path=customXml/itemProps3.xml><?xml version="1.0" encoding="utf-8"?>
<ds:datastoreItem xmlns:ds="http://schemas.openxmlformats.org/officeDocument/2006/customXml" ds:itemID="{59F76471-D5F3-4643-9547-7F7DA60D21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Sch 1 Fac Info</vt:lpstr>
      <vt:lpstr>Sch 2 Add Replace Beds</vt:lpstr>
      <vt:lpstr>Sch 3-Major Renovation 1</vt:lpstr>
      <vt:lpstr>Sch 3-Major Renovation 2</vt:lpstr>
      <vt:lpstr>Sch 3-Major Renovation 3</vt:lpstr>
      <vt:lpstr>Sch 3-Major Renovation 4</vt:lpstr>
      <vt:lpstr>Sch 4-Sum of Supp Doc &amp; Recon</vt:lpstr>
      <vt:lpstr>Sch-5 Sup Doc Batch Cover Page</vt:lpstr>
      <vt:lpstr>Sch 6-FRV &amp; PT Summary </vt:lpstr>
      <vt:lpstr>Sch 6a-Real Property Insurance</vt:lpstr>
      <vt:lpstr>'Sch 1 Fac Info'!Print_Area</vt:lpstr>
      <vt:lpstr>'Sch 3-Major Renovation 1'!Print_Area</vt:lpstr>
      <vt:lpstr>'Sch 3-Major Renovation 2'!Print_Area</vt:lpstr>
      <vt:lpstr>'Sch 3-Major Renovation 3'!Print_Area</vt:lpstr>
      <vt:lpstr>'Sch 3-Major Renovation 4'!Print_Area</vt:lpstr>
      <vt:lpstr>'Sch 3-Major Renovation 1'!Print_Titles</vt:lpstr>
      <vt:lpstr>'Sch 3-Major Renovation 2'!Print_Titles</vt:lpstr>
      <vt:lpstr>'Sch 3-Major Renovation 3'!Print_Titles</vt:lpstr>
      <vt:lpstr>'Sch 3-Major Renovation 4'!Print_Titles</vt:lpstr>
      <vt:lpstr>'Sch 4-Sum of Supp Doc &amp; Recon'!Print_Titles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 Administrator</dc:creator>
  <cp:lastModifiedBy>David Meadows</cp:lastModifiedBy>
  <cp:lastPrinted>2023-12-21T21:08:22Z</cp:lastPrinted>
  <dcterms:created xsi:type="dcterms:W3CDTF">1998-01-06T15:43:26Z</dcterms:created>
  <dcterms:modified xsi:type="dcterms:W3CDTF">2025-12-29T20:13:37Z</dcterms:modified>
</cp:coreProperties>
</file>